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680" firstSheet="1" activeTab="5"/>
  </bookViews>
  <sheets>
    <sheet name="DOCENTI LAUR  II°" sheetId="1" r:id="rId1"/>
    <sheet name="DOCENTI  MEDIA" sheetId="2" r:id="rId2"/>
    <sheet name="DOC  DIPL II°" sheetId="3" r:id="rId3"/>
    <sheet name="DOCENTI ELEM MAT" sheetId="4" r:id="rId4"/>
    <sheet name="DIR.S.G.A." sheetId="5" r:id="rId5"/>
    <sheet name="ASSIST.AMM.VI" sheetId="6" r:id="rId6"/>
    <sheet name="COLL.SCOLASTICI" sheetId="7" r:id="rId7"/>
    <sheet name="ELEMENTI RETRIBUZIONE GEN 06" sheetId="8" r:id="rId8"/>
  </sheets>
  <definedNames>
    <definedName name="_xlnm.Print_Area" localSheetId="5">'ASSIST.AMM.VI'!$B$1:$L$30</definedName>
    <definedName name="_xlnm.Print_Area" localSheetId="6">'COLL.SCOLASTICI'!$B$1:$L$30</definedName>
    <definedName name="_xlnm.Print_Area" localSheetId="4">'DIR.S.G.A.'!$B$1:$L$30</definedName>
    <definedName name="_xlnm.Print_Area" localSheetId="2">'DOC  DIPL II°'!$B$1:$L$30</definedName>
    <definedName name="_xlnm.Print_Area" localSheetId="1">'DOCENTI  MEDIA'!$B$1:$L$30</definedName>
    <definedName name="_xlnm.Print_Area" localSheetId="3">'DOCENTI ELEM MAT'!$B$1:$L$30</definedName>
    <definedName name="_xlnm.Print_Area" localSheetId="0">'DOCENTI LAUR  II°'!$B$1:$L$30</definedName>
    <definedName name="_xlnm.Print_Area" localSheetId="7">'ELEMENTI RETRIBUZIONE GEN 06'!$A$3:$H$31</definedName>
  </definedNames>
  <calcPr fullCalcOnLoad="1"/>
</workbook>
</file>

<file path=xl/sharedStrings.xml><?xml version="1.0" encoding="utf-8"?>
<sst xmlns="http://schemas.openxmlformats.org/spreadsheetml/2006/main" count="488" uniqueCount="89">
  <si>
    <t>ANZIANITA' CARRIERA</t>
  </si>
  <si>
    <t>Collaboratore scolastico</t>
  </si>
  <si>
    <t>Assistenti amministrativi,  assistenti tecnici , cuochi, infermieri, guardarobieri</t>
  </si>
  <si>
    <t>Direttore servizi generali ed amministrativi</t>
  </si>
  <si>
    <t>Docente scuola materna ed elementare</t>
  </si>
  <si>
    <t>Docente diplomato istituti sec. II°</t>
  </si>
  <si>
    <t>Docente     scuola media</t>
  </si>
  <si>
    <t>Docente  laureato      istituti sec. II°</t>
  </si>
  <si>
    <t>da 0 a 2</t>
  </si>
  <si>
    <t>da 3 a 8</t>
  </si>
  <si>
    <t>da 9 a 14</t>
  </si>
  <si>
    <t>da 15 a 20</t>
  </si>
  <si>
    <t>da 21 a 27</t>
  </si>
  <si>
    <t>da 28 a 34</t>
  </si>
  <si>
    <t xml:space="preserve">da 35 </t>
  </si>
  <si>
    <t>0 a 2</t>
  </si>
  <si>
    <t>da 35</t>
  </si>
  <si>
    <t>STIPENDIO</t>
  </si>
  <si>
    <t>COLLABORATORI SCOLASTICI</t>
  </si>
  <si>
    <r>
      <t xml:space="preserve">Passaggio di gradone intervenuto al  </t>
    </r>
    <r>
      <rPr>
        <b/>
        <sz val="11"/>
        <rFont val="Arial"/>
        <family val="0"/>
      </rPr>
      <t>01.01.2004</t>
    </r>
    <r>
      <rPr>
        <sz val="11"/>
        <rFont val="Arial"/>
        <family val="0"/>
      </rPr>
      <t xml:space="preserve">  o   </t>
    </r>
    <r>
      <rPr>
        <b/>
        <sz val="11"/>
        <rFont val="Arial"/>
        <family val="0"/>
      </rPr>
      <t>precedentemente</t>
    </r>
  </si>
  <si>
    <r>
      <t xml:space="preserve">In caso di passaggio di gradone al  </t>
    </r>
    <r>
      <rPr>
        <b/>
        <sz val="11"/>
        <rFont val="Arial"/>
        <family val="0"/>
      </rPr>
      <t>01.01.2005</t>
    </r>
  </si>
  <si>
    <r>
      <t xml:space="preserve">In caso di passaggio di gradone al  </t>
    </r>
    <r>
      <rPr>
        <b/>
        <sz val="11"/>
        <rFont val="Arial"/>
        <family val="0"/>
      </rPr>
      <t>01.01.2006</t>
    </r>
  </si>
  <si>
    <r>
      <t xml:space="preserve">In caso   di assunzione dal </t>
    </r>
    <r>
      <rPr>
        <b/>
        <sz val="11"/>
        <rFont val="Arial"/>
        <family val="0"/>
      </rPr>
      <t>01.09.2004</t>
    </r>
  </si>
  <si>
    <r>
      <t xml:space="preserve">In caso di    assunzione dal </t>
    </r>
    <r>
      <rPr>
        <b/>
        <sz val="11"/>
        <rFont val="Arial"/>
        <family val="0"/>
      </rPr>
      <t>01.09.2005</t>
    </r>
  </si>
  <si>
    <r>
      <t xml:space="preserve">ANZIANITA' CARRIERA     AL      </t>
    </r>
    <r>
      <rPr>
        <b/>
        <sz val="11"/>
        <rFont val="Arial"/>
        <family val="0"/>
      </rPr>
      <t>01.01.2006</t>
    </r>
  </si>
  <si>
    <r>
      <t xml:space="preserve">Gli importi indicati sono quelli relativi all'imponibile , cioè la cifra riportata sul cedolino dello stipendio alla voce                                                      "  </t>
    </r>
    <r>
      <rPr>
        <b/>
        <sz val="12"/>
        <rFont val="Courier New"/>
        <family val="3"/>
      </rPr>
      <t>CCNL 2004-2005 A.P.  ( IMPON. FISCALE )</t>
    </r>
    <r>
      <rPr>
        <b/>
        <sz val="12"/>
        <rFont val="Arial"/>
        <family val="2"/>
      </rPr>
      <t xml:space="preserve"> "</t>
    </r>
  </si>
  <si>
    <t>DOCENTI SCUOLA ELEMENTARE E MATERNA</t>
  </si>
  <si>
    <t>DOCENTI  SCUOLA  MEDIA</t>
  </si>
  <si>
    <t>Scadenza</t>
  </si>
  <si>
    <r>
      <t xml:space="preserve">Distinta delle competenze mensili  -   </t>
    </r>
    <r>
      <rPr>
        <b/>
        <sz val="10"/>
        <rFont val="Courier New"/>
        <family val="3"/>
      </rPr>
      <t>RATA                GENNAIO  2006</t>
    </r>
  </si>
  <si>
    <r>
      <t xml:space="preserve">              </t>
    </r>
    <r>
      <rPr>
        <i/>
        <sz val="16"/>
        <rFont val="Script MT Bold"/>
        <family val="4"/>
      </rPr>
      <t xml:space="preserve">Ministero dell'Economia e delle Finanze </t>
    </r>
    <r>
      <rPr>
        <sz val="14"/>
        <rFont val="Script MT Bold"/>
        <family val="4"/>
      </rPr>
      <t xml:space="preserve">                                                                                                                  </t>
    </r>
    <r>
      <rPr>
        <sz val="10"/>
        <rFont val="Arial"/>
        <family val="2"/>
      </rPr>
      <t>SERVICE PERSONALE TESORO</t>
    </r>
  </si>
  <si>
    <t xml:space="preserve">  Codici</t>
  </si>
  <si>
    <t>Descrizione</t>
  </si>
  <si>
    <t>Competenze</t>
  </si>
  <si>
    <t>Ritenute</t>
  </si>
  <si>
    <t>I M P O R T I</t>
  </si>
  <si>
    <t>806/467</t>
  </si>
  <si>
    <t>12/20XX</t>
  </si>
  <si>
    <t>01/2006</t>
  </si>
  <si>
    <t>IIS CONGLOBATA</t>
  </si>
  <si>
    <t>XXXX</t>
  </si>
  <si>
    <t>XXX/001</t>
  </si>
  <si>
    <t>XXX/XXX</t>
  </si>
  <si>
    <t>CCNL 2004-2005 A.P. (IMPON.FISCALE)</t>
  </si>
  <si>
    <t>ASS. INTEGR. SCUOLA TAB.  (C.I.A.)</t>
  </si>
  <si>
    <t>al 01.01.2006</t>
  </si>
  <si>
    <t>CL/fascia</t>
  </si>
  <si>
    <t>Indicare la posizione di carriera</t>
  </si>
  <si>
    <r>
      <t xml:space="preserve">15-20 : indicare </t>
    </r>
    <r>
      <rPr>
        <b/>
        <sz val="14"/>
        <rFont val="Arial"/>
        <family val="2"/>
      </rPr>
      <t>4</t>
    </r>
  </si>
  <si>
    <r>
      <t xml:space="preserve">21-27 : indicare </t>
    </r>
    <r>
      <rPr>
        <b/>
        <sz val="14"/>
        <rFont val="Arial"/>
        <family val="2"/>
      </rPr>
      <t>5</t>
    </r>
  </si>
  <si>
    <r>
      <t xml:space="preserve">28-34 : indicare </t>
    </r>
    <r>
      <rPr>
        <b/>
        <sz val="14"/>
        <rFont val="Arial"/>
        <family val="2"/>
      </rPr>
      <t>6</t>
    </r>
  </si>
  <si>
    <r>
      <t xml:space="preserve">da 35 : indicare </t>
    </r>
    <r>
      <rPr>
        <b/>
        <sz val="14"/>
        <rFont val="Arial"/>
        <family val="2"/>
      </rPr>
      <t>7</t>
    </r>
  </si>
  <si>
    <r>
      <t xml:space="preserve">Decorrenza dal </t>
    </r>
    <r>
      <rPr>
        <b/>
        <sz val="12"/>
        <color indexed="12"/>
        <rFont val="Arial"/>
        <family val="2"/>
      </rPr>
      <t>01.01.2005</t>
    </r>
  </si>
  <si>
    <r>
      <t xml:space="preserve">Decorrenza dal </t>
    </r>
    <r>
      <rPr>
        <b/>
        <sz val="12"/>
        <color indexed="12"/>
        <rFont val="Arial"/>
        <family val="2"/>
      </rPr>
      <t>01.01.2006</t>
    </r>
  </si>
  <si>
    <r>
      <t xml:space="preserve">Contratto t.i. dal </t>
    </r>
    <r>
      <rPr>
        <b/>
        <sz val="12"/>
        <color indexed="12"/>
        <rFont val="Arial"/>
        <family val="2"/>
      </rPr>
      <t>01.09.2004</t>
    </r>
  </si>
  <si>
    <r>
      <t xml:space="preserve">Contratto t.i. dal </t>
    </r>
    <r>
      <rPr>
        <b/>
        <sz val="12"/>
        <color indexed="12"/>
        <rFont val="Arial"/>
        <family val="2"/>
      </rPr>
      <t>01.09.2005</t>
    </r>
  </si>
  <si>
    <t>&lt;--------</t>
  </si>
  <si>
    <t>Posizione di carriera indicata</t>
  </si>
  <si>
    <t>Stipendio spettante in base al CCNL 2004-2005</t>
  </si>
  <si>
    <t>C.I.A. spettante in base al CCNL 2004-2005</t>
  </si>
  <si>
    <t>Indennità Integrativa Speciale</t>
  </si>
  <si>
    <t>ARRETRATI per il personale con  posizione di carriera NON decorrente dal 01.01.2004  o PRIMA</t>
  </si>
  <si>
    <t>ARRETRATI  relativi al personale con posizione di carriera al 31.01.2006  decorrente dal 01.01.2004  o  PRIMA</t>
  </si>
  <si>
    <r>
      <t xml:space="preserve">0-2  :    indicare </t>
    </r>
    <r>
      <rPr>
        <b/>
        <sz val="14"/>
        <rFont val="Arial"/>
        <family val="2"/>
      </rPr>
      <t>1</t>
    </r>
  </si>
  <si>
    <r>
      <t xml:space="preserve">3-8    :  indicare </t>
    </r>
    <r>
      <rPr>
        <b/>
        <sz val="14"/>
        <rFont val="Arial"/>
        <family val="2"/>
      </rPr>
      <t>2</t>
    </r>
  </si>
  <si>
    <r>
      <t xml:space="preserve">9-14 :   indicare </t>
    </r>
    <r>
      <rPr>
        <b/>
        <sz val="14"/>
        <rFont val="Arial"/>
        <family val="2"/>
      </rPr>
      <t>3</t>
    </r>
  </si>
  <si>
    <r>
      <t xml:space="preserve">              </t>
    </r>
    <r>
      <rPr>
        <i/>
        <sz val="16"/>
        <rFont val="Script MT Bold"/>
        <family val="4"/>
      </rPr>
      <t xml:space="preserve">Ministero dell'Economia e delle Finanze </t>
    </r>
    <r>
      <rPr>
        <sz val="14"/>
        <rFont val="Script MT Bold"/>
        <family val="4"/>
      </rPr>
      <t xml:space="preserve">                                                                                                                                               </t>
    </r>
    <r>
      <rPr>
        <sz val="10"/>
        <rFont val="Arial"/>
        <family val="2"/>
      </rPr>
      <t>SERVICE PERSONALE TESORO</t>
    </r>
  </si>
  <si>
    <t>Distinta delle competenze mensili  -   RATA                GENNAIO  2006</t>
  </si>
  <si>
    <t>NOTE  :</t>
  </si>
  <si>
    <t>Ci  possono essere delle leggere differenze ( max 20 euro in + o in - ) tra il computo e quanto riportato sul cedolino di stipendio ;</t>
  </si>
  <si>
    <t>in caso di differnze di entità più rilevante occorre controllare , per accertarne il motivo</t>
  </si>
  <si>
    <t>ASSISTENTI AMMINISTRATIVI  ed  EQUIPARATI</t>
  </si>
  <si>
    <t>Direttore servizi generali ed amministrativi   (*)</t>
  </si>
  <si>
    <t>Ind. Amm.ne</t>
  </si>
  <si>
    <t>parte fissa</t>
  </si>
  <si>
    <t xml:space="preserve"> D S G A </t>
  </si>
  <si>
    <t>IND. AMMINISTRAZIONE ( PARTE FISSA )</t>
  </si>
  <si>
    <t>RETRIBUZIONE PROFESSIONALE DOCENTI</t>
  </si>
  <si>
    <t>RPD  spettante in base al CCNL 2004-2005</t>
  </si>
  <si>
    <t>IND.TA'  AMM.NE  parte fissa</t>
  </si>
  <si>
    <t>DOCENTI DIPLOMATI DCUOLA SECONDARIA II° GRADO</t>
  </si>
  <si>
    <t>DOCENTI   LAUREATI    II°  GRADO</t>
  </si>
  <si>
    <t xml:space="preserve">Il  computo degli arretrati è effettuato al lordo delle ritenute IRPEF </t>
  </si>
  <si>
    <r>
      <t xml:space="preserve">Gli importi indicati sono quelli lordi , cioè la cifra riportata sul cedolino  nella colonna  "  </t>
    </r>
    <r>
      <rPr>
        <b/>
        <sz val="12"/>
        <rFont val="Arial"/>
        <family val="2"/>
      </rPr>
      <t>competenze</t>
    </r>
    <r>
      <rPr>
        <sz val="12"/>
        <rFont val="Arial"/>
        <family val="2"/>
      </rPr>
      <t xml:space="preserve">  " </t>
    </r>
  </si>
  <si>
    <t xml:space="preserve">COMP. IND. ACCESSORIO </t>
  </si>
  <si>
    <t>A T A</t>
  </si>
  <si>
    <t>D O C E N T I</t>
  </si>
  <si>
    <t>CISL  SCUOLA  -  BIENNIO ECONOMICO 2004-2005</t>
  </si>
  <si>
    <t xml:space="preserve">  ELEMENTI DELLA RETRIBUZIONE AL 01.01.2006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</si>
</sst>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,##0.000"/>
    <numFmt numFmtId="169" formatCode="#,##0.0000"/>
  </numFmts>
  <fonts count="30">
    <font>
      <sz val="10"/>
      <name val="Arial"/>
      <family val="0"/>
    </font>
    <font>
      <b/>
      <sz val="10"/>
      <name val="Arial"/>
      <family val="2"/>
    </font>
    <font>
      <sz val="10"/>
      <name val="Courier New"/>
      <family val="3"/>
    </font>
    <font>
      <b/>
      <sz val="10"/>
      <name val="Courier New"/>
      <family val="3"/>
    </font>
    <font>
      <sz val="11"/>
      <name val="Arial"/>
      <family val="0"/>
    </font>
    <font>
      <sz val="11"/>
      <name val="Courier New"/>
      <family val="3"/>
    </font>
    <font>
      <sz val="12"/>
      <name val="Arial"/>
      <family val="2"/>
    </font>
    <font>
      <b/>
      <sz val="12"/>
      <name val="Courier New"/>
      <family val="3"/>
    </font>
    <font>
      <b/>
      <sz val="11"/>
      <name val="Arial"/>
      <family val="0"/>
    </font>
    <font>
      <b/>
      <sz val="12"/>
      <name val="Arial"/>
      <family val="2"/>
    </font>
    <font>
      <b/>
      <sz val="11"/>
      <name val="Courier New"/>
      <family val="3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2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sz val="14"/>
      <name val="Script MT Bold"/>
      <family val="4"/>
    </font>
    <font>
      <i/>
      <sz val="16"/>
      <name val="Script MT Bold"/>
      <family val="4"/>
    </font>
    <font>
      <sz val="10"/>
      <color indexed="12"/>
      <name val="Arial"/>
      <family val="2"/>
    </font>
    <font>
      <sz val="14"/>
      <name val="Courier New"/>
      <family val="3"/>
    </font>
    <font>
      <b/>
      <sz val="14"/>
      <name val="Arial"/>
      <family val="2"/>
    </font>
    <font>
      <b/>
      <sz val="11"/>
      <color indexed="12"/>
      <name val="Courier New"/>
      <family val="3"/>
    </font>
    <font>
      <b/>
      <sz val="11"/>
      <color indexed="10"/>
      <name val="Arial"/>
      <family val="2"/>
    </font>
    <font>
      <b/>
      <sz val="14"/>
      <name val="Courier New"/>
      <family val="3"/>
    </font>
    <font>
      <b/>
      <sz val="16"/>
      <name val="Arial"/>
      <family val="2"/>
    </font>
    <font>
      <b/>
      <sz val="11"/>
      <color indexed="10"/>
      <name val="Courier New"/>
      <family val="3"/>
    </font>
    <font>
      <b/>
      <sz val="10"/>
      <color indexed="10"/>
      <name val="Arial"/>
      <family val="0"/>
    </font>
    <font>
      <b/>
      <i/>
      <sz val="12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0" fontId="2" fillId="0" borderId="0" xfId="0" applyFont="1" applyBorder="1" applyAlignment="1">
      <alignment/>
    </xf>
    <xf numFmtId="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" fontId="0" fillId="0" borderId="3" xfId="0" applyNumberFormat="1" applyBorder="1" applyAlignment="1">
      <alignment/>
    </xf>
    <xf numFmtId="4" fontId="0" fillId="0" borderId="4" xfId="0" applyNumberFormat="1" applyBorder="1" applyAlignment="1">
      <alignment/>
    </xf>
    <xf numFmtId="4" fontId="9" fillId="0" borderId="1" xfId="0" applyNumberFormat="1" applyFont="1" applyBorder="1" applyAlignment="1">
      <alignment horizontal="center"/>
    </xf>
    <xf numFmtId="4" fontId="0" fillId="0" borderId="5" xfId="0" applyNumberFormat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 wrapText="1"/>
    </xf>
    <xf numFmtId="4" fontId="9" fillId="0" borderId="7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9" fillId="0" borderId="8" xfId="0" applyNumberFormat="1" applyFont="1" applyBorder="1" applyAlignment="1">
      <alignment horizontal="center" vertical="center" wrapText="1"/>
    </xf>
    <xf numFmtId="4" fontId="9" fillId="0" borderId="9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4" fontId="9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4" fontId="9" fillId="0" borderId="15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4" fontId="0" fillId="0" borderId="16" xfId="0" applyNumberForma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2" fillId="0" borderId="18" xfId="0" applyFont="1" applyBorder="1" applyAlignment="1">
      <alignment/>
    </xf>
    <xf numFmtId="0" fontId="7" fillId="0" borderId="18" xfId="0" applyFont="1" applyBorder="1" applyAlignment="1">
      <alignment/>
    </xf>
    <xf numFmtId="0" fontId="0" fillId="0" borderId="18" xfId="0" applyBorder="1" applyAlignment="1">
      <alignment/>
    </xf>
    <xf numFmtId="4" fontId="1" fillId="0" borderId="18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" fontId="1" fillId="0" borderId="2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 indent="1"/>
    </xf>
    <xf numFmtId="0" fontId="0" fillId="0" borderId="0" xfId="0" applyAlignment="1">
      <alignment horizontal="right" indent="1"/>
    </xf>
    <xf numFmtId="0" fontId="0" fillId="0" borderId="21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13" fillId="0" borderId="1" xfId="0" applyFont="1" applyBorder="1" applyAlignment="1" quotePrefix="1">
      <alignment horizontal="center"/>
    </xf>
    <xf numFmtId="0" fontId="13" fillId="0" borderId="1" xfId="0" applyFont="1" applyBorder="1" applyAlignment="1">
      <alignment horizontal="center"/>
    </xf>
    <xf numFmtId="0" fontId="12" fillId="0" borderId="0" xfId="0" applyFont="1" applyBorder="1" applyAlignment="1" quotePrefix="1">
      <alignment horizontal="center"/>
    </xf>
    <xf numFmtId="0" fontId="20" fillId="0" borderId="0" xfId="0" applyFont="1" applyAlignment="1">
      <alignment/>
    </xf>
    <xf numFmtId="0" fontId="3" fillId="0" borderId="0" xfId="0" applyFont="1" applyBorder="1" applyAlignment="1">
      <alignment vertical="center"/>
    </xf>
    <xf numFmtId="17" fontId="3" fillId="0" borderId="0" xfId="0" applyNumberFormat="1" applyFont="1" applyBorder="1" applyAlignment="1" quotePrefix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21" fillId="0" borderId="0" xfId="0" applyFont="1" applyFill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17" fontId="10" fillId="0" borderId="5" xfId="0" applyNumberFormat="1" applyFont="1" applyBorder="1" applyAlignment="1" quotePrefix="1">
      <alignment vertical="center"/>
    </xf>
    <xf numFmtId="0" fontId="25" fillId="0" borderId="16" xfId="0" applyFont="1" applyBorder="1" applyAlignment="1">
      <alignment horizontal="center" vertical="center"/>
    </xf>
    <xf numFmtId="0" fontId="9" fillId="2" borderId="23" xfId="0" applyFont="1" applyFill="1" applyBorder="1" applyAlignment="1">
      <alignment horizontal="center" wrapText="1"/>
    </xf>
    <xf numFmtId="4" fontId="22" fillId="3" borderId="23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4" fontId="22" fillId="2" borderId="23" xfId="0" applyNumberFormat="1" applyFont="1" applyFill="1" applyBorder="1" applyAlignment="1">
      <alignment horizontal="center" vertical="center"/>
    </xf>
    <xf numFmtId="4" fontId="22" fillId="4" borderId="23" xfId="0" applyNumberFormat="1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wrapText="1"/>
    </xf>
    <xf numFmtId="0" fontId="10" fillId="0" borderId="2" xfId="0" applyFont="1" applyBorder="1" applyAlignment="1">
      <alignment horizontal="right" indent="1"/>
    </xf>
    <xf numFmtId="0" fontId="10" fillId="0" borderId="1" xfId="0" applyFont="1" applyBorder="1" applyAlignment="1">
      <alignment horizontal="right" indent="1"/>
    </xf>
    <xf numFmtId="0" fontId="10" fillId="0" borderId="1" xfId="0" applyFont="1" applyBorder="1" applyAlignment="1">
      <alignment vertical="center"/>
    </xf>
    <xf numFmtId="4" fontId="0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9" fillId="0" borderId="15" xfId="0" applyNumberFormat="1" applyFont="1" applyBorder="1" applyAlignment="1">
      <alignment horizontal="center" vertical="center" wrapText="1"/>
    </xf>
    <xf numFmtId="4" fontId="9" fillId="0" borderId="25" xfId="0" applyNumberFormat="1" applyFont="1" applyBorder="1" applyAlignment="1">
      <alignment horizontal="center" vertical="center" wrapText="1"/>
    </xf>
    <xf numFmtId="4" fontId="0" fillId="0" borderId="26" xfId="0" applyNumberFormat="1" applyBorder="1" applyAlignment="1">
      <alignment horizontal="center" vertical="center" wrapText="1"/>
    </xf>
    <xf numFmtId="4" fontId="0" fillId="0" borderId="27" xfId="0" applyNumberFormat="1" applyBorder="1" applyAlignment="1">
      <alignment horizontal="center" vertical="center" wrapText="1"/>
    </xf>
    <xf numFmtId="4" fontId="9" fillId="0" borderId="8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4" fontId="0" fillId="0" borderId="28" xfId="0" applyNumberFormat="1" applyBorder="1" applyAlignment="1">
      <alignment horizontal="center" vertical="center" wrapText="1"/>
    </xf>
    <xf numFmtId="4" fontId="9" fillId="0" borderId="7" xfId="0" applyNumberFormat="1" applyFont="1" applyBorder="1" applyAlignment="1">
      <alignment horizontal="center"/>
    </xf>
    <xf numFmtId="4" fontId="9" fillId="0" borderId="9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4" fontId="0" fillId="0" borderId="29" xfId="0" applyNumberFormat="1" applyBorder="1" applyAlignment="1">
      <alignment horizontal="center" vertical="center" wrapText="1"/>
    </xf>
    <xf numFmtId="4" fontId="9" fillId="0" borderId="30" xfId="0" applyNumberFormat="1" applyFont="1" applyBorder="1" applyAlignment="1">
      <alignment horizontal="center"/>
    </xf>
    <xf numFmtId="4" fontId="9" fillId="0" borderId="31" xfId="0" applyNumberFormat="1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29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4" fillId="0" borderId="21" xfId="0" applyFont="1" applyBorder="1" applyAlignment="1">
      <alignment wrapText="1"/>
    </xf>
    <xf numFmtId="0" fontId="24" fillId="0" borderId="34" xfId="0" applyFont="1" applyBorder="1" applyAlignment="1">
      <alignment wrapText="1"/>
    </xf>
    <xf numFmtId="0" fontId="0" fillId="0" borderId="34" xfId="0" applyBorder="1" applyAlignment="1">
      <alignment/>
    </xf>
    <xf numFmtId="0" fontId="0" fillId="0" borderId="15" xfId="0" applyBorder="1" applyAlignment="1">
      <alignment/>
    </xf>
    <xf numFmtId="0" fontId="3" fillId="0" borderId="21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24" fillId="0" borderId="21" xfId="0" applyFont="1" applyBorder="1" applyAlignment="1">
      <alignment/>
    </xf>
    <xf numFmtId="0" fontId="24" fillId="0" borderId="34" xfId="0" applyFont="1" applyBorder="1" applyAlignment="1">
      <alignment/>
    </xf>
    <xf numFmtId="4" fontId="22" fillId="3" borderId="32" xfId="0" applyNumberFormat="1" applyFont="1" applyFill="1" applyBorder="1" applyAlignment="1">
      <alignment horizontal="center" vertical="center"/>
    </xf>
    <xf numFmtId="4" fontId="22" fillId="3" borderId="33" xfId="0" applyNumberFormat="1" applyFont="1" applyFill="1" applyBorder="1" applyAlignment="1">
      <alignment horizontal="center" vertical="center"/>
    </xf>
    <xf numFmtId="0" fontId="26" fillId="5" borderId="32" xfId="0" applyFont="1" applyFill="1" applyBorder="1" applyAlignment="1" applyProtection="1">
      <alignment horizontal="center" vertical="center"/>
      <protection locked="0"/>
    </xf>
    <xf numFmtId="0" fontId="26" fillId="5" borderId="33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2" xfId="0" applyFont="1" applyBorder="1" applyAlignment="1">
      <alignment/>
    </xf>
    <xf numFmtId="0" fontId="1" fillId="0" borderId="5" xfId="0" applyFont="1" applyBorder="1" applyAlignment="1">
      <alignment/>
    </xf>
    <xf numFmtId="0" fontId="23" fillId="0" borderId="0" xfId="0" applyFont="1" applyAlignment="1">
      <alignment horizontal="center"/>
    </xf>
    <xf numFmtId="0" fontId="12" fillId="0" borderId="22" xfId="0" applyFont="1" applyBorder="1" applyAlignment="1">
      <alignment wrapText="1"/>
    </xf>
    <xf numFmtId="0" fontId="12" fillId="0" borderId="35" xfId="0" applyFont="1" applyBorder="1" applyAlignment="1">
      <alignment wrapText="1"/>
    </xf>
    <xf numFmtId="0" fontId="1" fillId="0" borderId="0" xfId="0" applyFont="1" applyAlignment="1">
      <alignment/>
    </xf>
    <xf numFmtId="0" fontId="27" fillId="0" borderId="21" xfId="0" applyFont="1" applyBorder="1" applyAlignment="1">
      <alignment horizontal="center"/>
    </xf>
    <xf numFmtId="0" fontId="28" fillId="0" borderId="34" xfId="0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/>
    </xf>
    <xf numFmtId="0" fontId="22" fillId="3" borderId="33" xfId="0" applyFont="1" applyFill="1" applyBorder="1" applyAlignment="1">
      <alignment horizontal="center" vertical="center"/>
    </xf>
    <xf numFmtId="4" fontId="22" fillId="0" borderId="33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38" xfId="0" applyFont="1" applyBorder="1" applyAlignment="1">
      <alignment/>
    </xf>
    <xf numFmtId="0" fontId="1" fillId="0" borderId="35" xfId="0" applyFont="1" applyBorder="1" applyAlignment="1">
      <alignment wrapText="1"/>
    </xf>
    <xf numFmtId="0" fontId="1" fillId="0" borderId="39" xfId="0" applyFont="1" applyBorder="1" applyAlignment="1">
      <alignment wrapText="1"/>
    </xf>
    <xf numFmtId="0" fontId="1" fillId="0" borderId="16" xfId="0" applyFont="1" applyBorder="1" applyAlignment="1">
      <alignment/>
    </xf>
    <xf numFmtId="0" fontId="2" fillId="0" borderId="22" xfId="0" applyFont="1" applyBorder="1" applyAlignment="1">
      <alignment wrapText="1"/>
    </xf>
    <xf numFmtId="0" fontId="0" fillId="0" borderId="24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16" xfId="0" applyFont="1" applyBorder="1" applyAlignment="1">
      <alignment/>
    </xf>
    <xf numFmtId="0" fontId="18" fillId="0" borderId="22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24" xfId="0" applyBorder="1" applyAlignment="1">
      <alignment wrapText="1"/>
    </xf>
    <xf numFmtId="0" fontId="0" fillId="0" borderId="36" xfId="0" applyBorder="1" applyAlignment="1">
      <alignment wrapText="1"/>
    </xf>
    <xf numFmtId="0" fontId="0" fillId="0" borderId="35" xfId="0" applyFont="1" applyBorder="1" applyAlignment="1">
      <alignment wrapText="1"/>
    </xf>
    <xf numFmtId="0" fontId="0" fillId="0" borderId="39" xfId="0" applyFont="1" applyBorder="1" applyAlignment="1">
      <alignment wrapText="1"/>
    </xf>
    <xf numFmtId="0" fontId="0" fillId="0" borderId="39" xfId="0" applyBorder="1" applyAlignment="1">
      <alignment wrapText="1"/>
    </xf>
    <xf numFmtId="0" fontId="0" fillId="0" borderId="16" xfId="0" applyBorder="1" applyAlignment="1">
      <alignment wrapText="1"/>
    </xf>
    <xf numFmtId="0" fontId="10" fillId="0" borderId="35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0" fillId="0" borderId="39" xfId="0" applyBorder="1" applyAlignment="1">
      <alignment/>
    </xf>
    <xf numFmtId="0" fontId="0" fillId="0" borderId="16" xfId="0" applyBorder="1" applyAlignment="1">
      <alignment/>
    </xf>
    <xf numFmtId="0" fontId="0" fillId="0" borderId="24" xfId="0" applyFont="1" applyBorder="1" applyAlignment="1">
      <alignment wrapText="1"/>
    </xf>
    <xf numFmtId="0" fontId="0" fillId="0" borderId="35" xfId="0" applyFont="1" applyBorder="1" applyAlignment="1">
      <alignment wrapText="1"/>
    </xf>
    <xf numFmtId="0" fontId="0" fillId="0" borderId="39" xfId="0" applyFont="1" applyBorder="1" applyAlignment="1">
      <alignment wrapText="1"/>
    </xf>
    <xf numFmtId="0" fontId="10" fillId="0" borderId="17" xfId="0" applyFont="1" applyBorder="1" applyAlignment="1">
      <alignment horizontal="center"/>
    </xf>
    <xf numFmtId="0" fontId="0" fillId="0" borderId="3" xfId="0" applyBorder="1" applyAlignment="1">
      <alignment horizontal="center"/>
    </xf>
    <xf numFmtId="4" fontId="1" fillId="0" borderId="19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" fontId="10" fillId="0" borderId="17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20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866775</xdr:colOff>
      <xdr:row>2</xdr:row>
      <xdr:rowOff>9525</xdr:rowOff>
    </xdr:from>
    <xdr:to>
      <xdr:col>10</xdr:col>
      <xdr:colOff>523875</xdr:colOff>
      <xdr:row>4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10850" y="314325"/>
          <a:ext cx="7715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904875</xdr:colOff>
      <xdr:row>2</xdr:row>
      <xdr:rowOff>85725</xdr:rowOff>
    </xdr:from>
    <xdr:to>
      <xdr:col>10</xdr:col>
      <xdr:colOff>561975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48950" y="390525"/>
          <a:ext cx="7715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485775</xdr:colOff>
      <xdr:row>2</xdr:row>
      <xdr:rowOff>66675</xdr:rowOff>
    </xdr:from>
    <xdr:to>
      <xdr:col>10</xdr:col>
      <xdr:colOff>142875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29850" y="371475"/>
          <a:ext cx="7715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1028700</xdr:colOff>
      <xdr:row>2</xdr:row>
      <xdr:rowOff>66675</xdr:rowOff>
    </xdr:from>
    <xdr:to>
      <xdr:col>11</xdr:col>
      <xdr:colOff>76200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72775" y="371475"/>
          <a:ext cx="7715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723900</xdr:colOff>
      <xdr:row>2</xdr:row>
      <xdr:rowOff>104775</xdr:rowOff>
    </xdr:from>
    <xdr:to>
      <xdr:col>10</xdr:col>
      <xdr:colOff>381000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5575" y="409575"/>
          <a:ext cx="7715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981075</xdr:colOff>
      <xdr:row>2</xdr:row>
      <xdr:rowOff>66675</xdr:rowOff>
    </xdr:from>
    <xdr:to>
      <xdr:col>11</xdr:col>
      <xdr:colOff>28575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0" y="371475"/>
          <a:ext cx="7715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714375</xdr:colOff>
      <xdr:row>2</xdr:row>
      <xdr:rowOff>9525</xdr:rowOff>
    </xdr:from>
    <xdr:to>
      <xdr:col>10</xdr:col>
      <xdr:colOff>371475</xdr:colOff>
      <xdr:row>4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06050" y="314325"/>
          <a:ext cx="7715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209550</xdr:colOff>
      <xdr:row>1</xdr:row>
      <xdr:rowOff>104775</xdr:rowOff>
    </xdr:from>
    <xdr:to>
      <xdr:col>7</xdr:col>
      <xdr:colOff>981075</xdr:colOff>
      <xdr:row>5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3850" y="295275"/>
          <a:ext cx="7715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84"/>
  <sheetViews>
    <sheetView zoomScale="75" zoomScaleNormal="75" workbookViewId="0" topLeftCell="A1">
      <selection activeCell="D3" sqref="D3:D4"/>
    </sheetView>
  </sheetViews>
  <sheetFormatPr defaultColWidth="9.140625" defaultRowHeight="12.75"/>
  <cols>
    <col min="1" max="1" width="2.00390625" style="0" customWidth="1"/>
    <col min="2" max="3" width="20.7109375" style="0" customWidth="1"/>
    <col min="4" max="4" width="15.8515625" style="0" customWidth="1"/>
    <col min="5" max="5" width="7.7109375" style="0" customWidth="1"/>
    <col min="6" max="6" width="23.00390625" style="0" customWidth="1"/>
    <col min="7" max="7" width="20.7109375" style="0" customWidth="1"/>
    <col min="8" max="8" width="21.7109375" style="0" customWidth="1"/>
    <col min="9" max="9" width="13.7109375" style="0" customWidth="1"/>
    <col min="10" max="10" width="16.7109375" style="0" customWidth="1"/>
  </cols>
  <sheetData>
    <row r="1" spans="2:9" ht="16.5" customHeight="1">
      <c r="B1" s="108" t="s">
        <v>81</v>
      </c>
      <c r="C1" s="109"/>
      <c r="D1" s="109"/>
      <c r="E1" s="109"/>
      <c r="F1" s="109"/>
      <c r="G1" s="109"/>
      <c r="H1" s="109"/>
      <c r="I1" s="42"/>
    </row>
    <row r="2" ht="7.5" customHeight="1" thickBot="1"/>
    <row r="3" spans="2:8" ht="18">
      <c r="B3" s="31" t="s">
        <v>47</v>
      </c>
      <c r="D3" s="106">
        <v>6</v>
      </c>
      <c r="F3" s="53" t="s">
        <v>63</v>
      </c>
      <c r="G3" s="53" t="s">
        <v>64</v>
      </c>
      <c r="H3" s="54" t="s">
        <v>65</v>
      </c>
    </row>
    <row r="4" spans="2:8" ht="18.75" thickBot="1">
      <c r="B4" s="31" t="s">
        <v>45</v>
      </c>
      <c r="C4" s="51"/>
      <c r="D4" s="107"/>
      <c r="E4" s="44"/>
      <c r="F4" s="53" t="s">
        <v>48</v>
      </c>
      <c r="G4" s="53" t="s">
        <v>49</v>
      </c>
      <c r="H4" s="53" t="s">
        <v>50</v>
      </c>
    </row>
    <row r="5" spans="2:8" ht="18">
      <c r="B5" s="31"/>
      <c r="C5" s="51"/>
      <c r="D5" s="51"/>
      <c r="E5" s="44"/>
      <c r="F5" s="53" t="s">
        <v>51</v>
      </c>
      <c r="G5" s="55"/>
      <c r="H5" s="55"/>
    </row>
    <row r="6" spans="2:8" ht="8.25" customHeight="1">
      <c r="B6" s="31"/>
      <c r="C6" s="51"/>
      <c r="D6" s="51"/>
      <c r="F6" s="56"/>
      <c r="G6" s="56"/>
      <c r="H6" s="56"/>
    </row>
    <row r="7" spans="2:4" ht="9" customHeight="1">
      <c r="B7" s="31"/>
      <c r="C7" s="43"/>
      <c r="D7" s="52"/>
    </row>
    <row r="8" spans="2:8" ht="18" customHeight="1">
      <c r="B8" s="138" t="s">
        <v>30</v>
      </c>
      <c r="C8" s="139"/>
      <c r="D8" s="139"/>
      <c r="E8" s="139"/>
      <c r="F8" s="139"/>
      <c r="G8" s="140"/>
      <c r="H8" s="141"/>
    </row>
    <row r="9" spans="2:8" ht="18" customHeight="1">
      <c r="B9" s="142"/>
      <c r="C9" s="143"/>
      <c r="D9" s="143"/>
      <c r="E9" s="143"/>
      <c r="F9" s="143"/>
      <c r="G9" s="144"/>
      <c r="H9" s="145"/>
    </row>
    <row r="10" spans="2:8" ht="27" customHeight="1" thickBot="1">
      <c r="B10" s="132" t="s">
        <v>67</v>
      </c>
      <c r="C10" s="133"/>
      <c r="D10" s="133"/>
      <c r="E10" s="134"/>
      <c r="F10" s="48"/>
      <c r="G10" s="71" t="s">
        <v>46</v>
      </c>
      <c r="H10" s="49"/>
    </row>
    <row r="11" spans="2:12" ht="20.25" thickBot="1">
      <c r="B11" s="135"/>
      <c r="C11" s="136"/>
      <c r="D11" s="136"/>
      <c r="E11" s="137"/>
      <c r="F11" s="50"/>
      <c r="G11" s="66">
        <f>IF(D3=1,0,IF(D3=2,3,IF(D3=3,9,IF(D3=4,15,IF(D3=5,21,IF(D3=6,28,IF(D3=7,35,"*")))))))</f>
        <v>28</v>
      </c>
      <c r="H11" s="65" t="s">
        <v>56</v>
      </c>
      <c r="I11" s="102" t="s">
        <v>57</v>
      </c>
      <c r="J11" s="103"/>
      <c r="K11" s="98"/>
      <c r="L11" s="99"/>
    </row>
    <row r="12" spans="2:8" ht="12.75" customHeight="1">
      <c r="B12" s="110" t="s">
        <v>31</v>
      </c>
      <c r="C12" s="110" t="s">
        <v>28</v>
      </c>
      <c r="D12" s="148" t="s">
        <v>32</v>
      </c>
      <c r="E12" s="149"/>
      <c r="F12" s="150"/>
      <c r="G12" s="146" t="s">
        <v>35</v>
      </c>
      <c r="H12" s="147"/>
    </row>
    <row r="13" spans="2:8" ht="12.75" customHeight="1" thickBot="1">
      <c r="B13" s="111"/>
      <c r="C13" s="111"/>
      <c r="D13" s="151"/>
      <c r="E13" s="152"/>
      <c r="F13" s="153"/>
      <c r="G13" s="72" t="s">
        <v>33</v>
      </c>
      <c r="H13" s="73" t="s">
        <v>34</v>
      </c>
    </row>
    <row r="14" spans="2:12" ht="24.75" customHeight="1" thickBot="1">
      <c r="B14" s="74" t="s">
        <v>40</v>
      </c>
      <c r="C14" s="74" t="s">
        <v>37</v>
      </c>
      <c r="D14" s="100" t="s">
        <v>17</v>
      </c>
      <c r="E14" s="101"/>
      <c r="F14" s="101"/>
      <c r="G14" s="69">
        <f>IF(D3=1,J49,IF(D3=2,J50,IF(D3=3,J51,IF(D3=4,J52,IF(D3=5,J53,IF(D3=6,J54,IF(D3=7,J55,"*")))))))</f>
        <v>1838.85</v>
      </c>
      <c r="H14" s="65" t="s">
        <v>56</v>
      </c>
      <c r="I14" s="102" t="s">
        <v>58</v>
      </c>
      <c r="J14" s="103"/>
      <c r="K14" s="98"/>
      <c r="L14" s="99"/>
    </row>
    <row r="15" spans="2:12" ht="24.75" customHeight="1" thickBot="1">
      <c r="B15" s="74" t="s">
        <v>41</v>
      </c>
      <c r="C15" s="74" t="s">
        <v>37</v>
      </c>
      <c r="D15" s="100" t="s">
        <v>77</v>
      </c>
      <c r="E15" s="101"/>
      <c r="F15" s="101"/>
      <c r="G15" s="69">
        <f>IF(D3=1,I49,IF(D3=2,I50,IF(D3=3,I51,IF(D3=4,I52,IF(D3=5,I53,IF(D3=6,I54,IF(D3=7,I55,"*")))))))</f>
        <v>239.17</v>
      </c>
      <c r="H15" s="65" t="s">
        <v>56</v>
      </c>
      <c r="I15" s="102" t="s">
        <v>78</v>
      </c>
      <c r="J15" s="103"/>
      <c r="K15" s="98"/>
      <c r="L15" s="99"/>
    </row>
    <row r="16" spans="2:12" ht="25.5" customHeight="1" thickBot="1">
      <c r="B16" s="74" t="s">
        <v>42</v>
      </c>
      <c r="C16" s="74"/>
      <c r="D16" s="100" t="s">
        <v>39</v>
      </c>
      <c r="E16" s="101"/>
      <c r="F16" s="101"/>
      <c r="G16" s="70">
        <f>E58</f>
        <v>538.3025</v>
      </c>
      <c r="H16" s="65" t="s">
        <v>56</v>
      </c>
      <c r="I16" s="102" t="s">
        <v>60</v>
      </c>
      <c r="J16" s="103"/>
      <c r="K16" s="98"/>
      <c r="L16" s="99"/>
    </row>
    <row r="17" spans="2:12" ht="45" customHeight="1" thickBot="1">
      <c r="B17" s="63" t="s">
        <v>36</v>
      </c>
      <c r="C17" s="64" t="s">
        <v>38</v>
      </c>
      <c r="D17" s="100" t="s">
        <v>43</v>
      </c>
      <c r="E17" s="101"/>
      <c r="F17" s="101"/>
      <c r="G17" s="67">
        <f>IF(D3=1,C49,IF(D3=2,C50,IF(D3=3,C51,IF(D3=4,C52,IF(D3=5,C53,IF(D3=6,C54,IF(D3=7,C55,"*")))))))</f>
        <v>2464.136599999998</v>
      </c>
      <c r="H17" s="65" t="s">
        <v>56</v>
      </c>
      <c r="I17" s="96" t="s">
        <v>62</v>
      </c>
      <c r="J17" s="97"/>
      <c r="K17" s="98"/>
      <c r="L17" s="99"/>
    </row>
    <row r="18" spans="2:8" ht="12.75" customHeight="1">
      <c r="B18" s="57"/>
      <c r="C18" s="58"/>
      <c r="D18" s="57"/>
      <c r="E18" s="59"/>
      <c r="F18" s="59"/>
      <c r="G18" s="61"/>
      <c r="H18" s="60"/>
    </row>
    <row r="19" spans="2:8" ht="15.75">
      <c r="B19" s="116" t="s">
        <v>61</v>
      </c>
      <c r="C19" s="117"/>
      <c r="D19" s="117"/>
      <c r="E19" s="117"/>
      <c r="F19" s="117"/>
      <c r="G19" s="117"/>
      <c r="H19" s="118"/>
    </row>
    <row r="20" spans="2:8" ht="6.75" customHeight="1" thickBot="1">
      <c r="B20" s="112"/>
      <c r="C20" s="109"/>
      <c r="D20" s="109"/>
      <c r="E20" s="109"/>
      <c r="F20" s="109"/>
      <c r="G20" s="109"/>
      <c r="H20" s="109"/>
    </row>
    <row r="21" spans="2:8" ht="12.75">
      <c r="B21" s="113" t="s">
        <v>52</v>
      </c>
      <c r="C21" s="104">
        <f>IF(D3=1,D49,IF(D3=2,D50,IF(D3=3,D51,IF(D3=4,D52,IF(D3=5,D53,IF(D3=6,D54,IF(D3=7,D55)))))))</f>
        <v>2326.670799999997</v>
      </c>
      <c r="D21" s="119"/>
      <c r="E21" s="119"/>
      <c r="F21" s="119"/>
      <c r="G21" s="113" t="s">
        <v>54</v>
      </c>
      <c r="H21" s="104" t="str">
        <f>IF(D3=1,F49,"*")</f>
        <v>*</v>
      </c>
    </row>
    <row r="22" spans="2:8" ht="24" customHeight="1" thickBot="1">
      <c r="B22" s="114"/>
      <c r="C22" s="105"/>
      <c r="D22" s="119"/>
      <c r="E22" s="119"/>
      <c r="F22" s="119"/>
      <c r="G22" s="114"/>
      <c r="H22" s="121"/>
    </row>
    <row r="23" spans="2:8" ht="13.5" thickBot="1">
      <c r="B23" s="120"/>
      <c r="C23" s="115"/>
      <c r="D23" s="119"/>
      <c r="E23" s="119"/>
      <c r="F23" s="119"/>
      <c r="G23" s="115"/>
      <c r="H23" s="115"/>
    </row>
    <row r="24" spans="2:8" ht="12.75" customHeight="1">
      <c r="B24" s="113" t="s">
        <v>53</v>
      </c>
      <c r="C24" s="104">
        <f>IF(D3=1,E49,IF(D3=2,E50,IF(D3=3,E51,IF(D3=4,E52,IF(D3=5,E53,IF(D3=6,E54,IF(D3=7,E55)))))))</f>
        <v>2146.4174299999995</v>
      </c>
      <c r="D24" s="119"/>
      <c r="E24" s="119"/>
      <c r="F24" s="119"/>
      <c r="G24" s="113" t="s">
        <v>55</v>
      </c>
      <c r="H24" s="104" t="str">
        <f>IF(D3=1,G49,"*")</f>
        <v>*</v>
      </c>
    </row>
    <row r="25" spans="2:8" ht="27" customHeight="1" thickBot="1">
      <c r="B25" s="114"/>
      <c r="C25" s="122"/>
      <c r="D25" s="119"/>
      <c r="E25" s="119"/>
      <c r="F25" s="119"/>
      <c r="G25" s="114"/>
      <c r="H25" s="121"/>
    </row>
    <row r="26" spans="2:8" ht="15">
      <c r="B26" s="30"/>
      <c r="C26" s="45"/>
      <c r="D26" s="45"/>
      <c r="E26" s="45"/>
      <c r="F26" s="45"/>
      <c r="G26" s="46"/>
      <c r="H26" s="46"/>
    </row>
    <row r="27" spans="2:8" ht="14.25" customHeight="1">
      <c r="B27" s="31" t="s">
        <v>68</v>
      </c>
      <c r="C27" s="45" t="s">
        <v>82</v>
      </c>
      <c r="G27" s="47"/>
      <c r="H27" s="47"/>
    </row>
    <row r="28" spans="2:3" ht="21" customHeight="1">
      <c r="B28" s="31"/>
      <c r="C28" s="45" t="s">
        <v>69</v>
      </c>
    </row>
    <row r="29" spans="2:3" ht="12.75" customHeight="1">
      <c r="B29" s="31"/>
      <c r="C29" s="45" t="s">
        <v>70</v>
      </c>
    </row>
    <row r="30" ht="15.75">
      <c r="B30" s="31"/>
    </row>
    <row r="31" ht="15.75">
      <c r="B31" s="31"/>
    </row>
    <row r="32" ht="15.75">
      <c r="B32" s="31"/>
    </row>
    <row r="33" ht="15.75" hidden="1">
      <c r="B33" s="31"/>
    </row>
    <row r="34" ht="15.75" hidden="1">
      <c r="B34" s="31"/>
    </row>
    <row r="35" ht="15.75" hidden="1">
      <c r="B35" s="31"/>
    </row>
    <row r="36" ht="15.75" hidden="1">
      <c r="B36" s="31"/>
    </row>
    <row r="37" ht="15.75" hidden="1">
      <c r="B37" s="31"/>
    </row>
    <row r="38" ht="15.75" hidden="1">
      <c r="B38" s="31"/>
    </row>
    <row r="39" spans="2:8" ht="12.75" hidden="1">
      <c r="B39" s="3">
        <v>1</v>
      </c>
      <c r="G39">
        <f>IF(D3=1,F49,IF(D3=2,F50,IF(D3=3,F51,IF(D3=4,F52,IF(D3=5,F53,IF(D3=6,F54,IF(D3=7,F55)))))))</f>
        <v>0</v>
      </c>
      <c r="H39">
        <f>IF(D3=1,G49,IF(D3=2,G50,IF(D3=3,G51,IF(D3=4,G52,IF(D3=5,G53,IF(D3=6,G54,IF(D3=7,G55)))))))</f>
        <v>0</v>
      </c>
    </row>
    <row r="40" ht="15.75" hidden="1">
      <c r="B40" s="31"/>
    </row>
    <row r="41" ht="15.75" hidden="1">
      <c r="B41" s="31"/>
    </row>
    <row r="42" ht="15.75" hidden="1">
      <c r="B42" s="31"/>
    </row>
    <row r="43" ht="12.75" hidden="1"/>
    <row r="44" spans="2:8" ht="12.75" hidden="1">
      <c r="B44" s="123" t="s">
        <v>25</v>
      </c>
      <c r="C44" s="124"/>
      <c r="D44" s="124"/>
      <c r="E44" s="124"/>
      <c r="F44" s="124"/>
      <c r="G44" s="124"/>
      <c r="H44" s="125"/>
    </row>
    <row r="45" spans="2:8" ht="12.75" hidden="1">
      <c r="B45" s="126"/>
      <c r="C45" s="127"/>
      <c r="D45" s="127"/>
      <c r="E45" s="127"/>
      <c r="F45" s="127"/>
      <c r="G45" s="127"/>
      <c r="H45" s="128"/>
    </row>
    <row r="46" spans="2:8" ht="8.25" customHeight="1" hidden="1">
      <c r="B46" s="129"/>
      <c r="C46" s="130"/>
      <c r="D46" s="130"/>
      <c r="E46" s="130"/>
      <c r="F46" s="130"/>
      <c r="G46" s="130"/>
      <c r="H46" s="131"/>
    </row>
    <row r="47" spans="2:7" ht="12.75" hidden="1">
      <c r="B47" s="2"/>
      <c r="C47" s="2"/>
      <c r="D47" s="2"/>
      <c r="E47" s="2"/>
      <c r="F47" s="2"/>
      <c r="G47" s="2"/>
    </row>
    <row r="48" spans="2:10" ht="79.5" customHeight="1" hidden="1">
      <c r="B48" s="6" t="s">
        <v>24</v>
      </c>
      <c r="C48" s="7" t="s">
        <v>19</v>
      </c>
      <c r="D48" s="7" t="s">
        <v>20</v>
      </c>
      <c r="E48" s="7" t="s">
        <v>21</v>
      </c>
      <c r="F48" s="7" t="s">
        <v>22</v>
      </c>
      <c r="G48" s="7" t="s">
        <v>23</v>
      </c>
      <c r="J48" s="18" t="s">
        <v>7</v>
      </c>
    </row>
    <row r="49" spans="2:10" ht="24.75" customHeight="1" hidden="1">
      <c r="B49" s="8" t="s">
        <v>15</v>
      </c>
      <c r="C49" s="13">
        <v>1569.8717400000023</v>
      </c>
      <c r="D49" s="13"/>
      <c r="E49" s="14"/>
      <c r="F49" s="13">
        <v>1220.9851800000017</v>
      </c>
      <c r="G49" s="13">
        <v>397.8578700000005</v>
      </c>
      <c r="I49" s="77">
        <v>154.82</v>
      </c>
      <c r="J49" s="17">
        <v>1051.9058333333332</v>
      </c>
    </row>
    <row r="50" spans="2:10" ht="24.75" customHeight="1" hidden="1">
      <c r="B50" s="8" t="s">
        <v>9</v>
      </c>
      <c r="C50" s="13">
        <v>1643.7298600000036</v>
      </c>
      <c r="D50" s="13">
        <v>1619.8068700000028</v>
      </c>
      <c r="E50" s="13">
        <v>1569.8717400000023</v>
      </c>
      <c r="F50" s="14"/>
      <c r="G50" s="14"/>
      <c r="I50" s="77">
        <v>154.82</v>
      </c>
      <c r="J50" s="17">
        <v>1141.9966666666667</v>
      </c>
    </row>
    <row r="51" spans="2:10" ht="24.75" customHeight="1" hidden="1">
      <c r="B51" s="8" t="s">
        <v>10</v>
      </c>
      <c r="C51" s="13">
        <v>1761.78017</v>
      </c>
      <c r="D51" s="13">
        <v>1723.5265000000006</v>
      </c>
      <c r="E51" s="13">
        <v>1643.7298600000036</v>
      </c>
      <c r="F51" s="14"/>
      <c r="G51" s="14"/>
      <c r="I51" s="77">
        <v>154.82</v>
      </c>
      <c r="J51" s="17">
        <v>1286.1466666666665</v>
      </c>
    </row>
    <row r="52" spans="2:10" ht="24.75" customHeight="1" hidden="1">
      <c r="B52" s="8" t="s">
        <v>11</v>
      </c>
      <c r="C52" s="13">
        <v>1960.9453599999965</v>
      </c>
      <c r="D52" s="13">
        <v>1886.9526300000002</v>
      </c>
      <c r="E52" s="13">
        <v>1761.78017</v>
      </c>
      <c r="F52" s="14"/>
      <c r="G52" s="14"/>
      <c r="I52" s="77">
        <v>190.65</v>
      </c>
      <c r="J52" s="17">
        <v>1463.9683333333332</v>
      </c>
    </row>
    <row r="53" spans="2:10" ht="24.75" customHeight="1" hidden="1">
      <c r="B53" s="8" t="s">
        <v>12</v>
      </c>
      <c r="C53" s="13">
        <v>2146.4174299999995</v>
      </c>
      <c r="D53" s="13">
        <v>2086.321029999999</v>
      </c>
      <c r="E53" s="13">
        <v>1960.9453599999965</v>
      </c>
      <c r="F53" s="14"/>
      <c r="G53" s="14"/>
      <c r="I53" s="77">
        <v>190.65</v>
      </c>
      <c r="J53" s="17">
        <v>1690.4566666666667</v>
      </c>
    </row>
    <row r="54" spans="2:10" ht="24.75" customHeight="1" hidden="1">
      <c r="B54" s="8" t="s">
        <v>13</v>
      </c>
      <c r="C54" s="13">
        <v>2464.136599999998</v>
      </c>
      <c r="D54" s="13">
        <v>2326.670799999997</v>
      </c>
      <c r="E54" s="13">
        <v>2146.4174299999995</v>
      </c>
      <c r="F54" s="14"/>
      <c r="G54" s="14"/>
      <c r="I54" s="77">
        <v>239.17</v>
      </c>
      <c r="J54" s="17">
        <v>1838.85</v>
      </c>
    </row>
    <row r="55" spans="2:10" ht="24.75" customHeight="1" hidden="1" thickBot="1">
      <c r="B55" s="8" t="s">
        <v>16</v>
      </c>
      <c r="C55" s="13">
        <v>2561.144280000004</v>
      </c>
      <c r="D55" s="13">
        <v>2529.709240000001</v>
      </c>
      <c r="E55" s="13">
        <v>2464.136599999998</v>
      </c>
      <c r="F55" s="14"/>
      <c r="G55" s="14"/>
      <c r="I55" s="78">
        <v>239.17</v>
      </c>
      <c r="J55" s="17">
        <v>1957.1383333333335</v>
      </c>
    </row>
    <row r="56" ht="12.75" hidden="1"/>
    <row r="57" ht="12.75" hidden="1">
      <c r="B57" s="68"/>
    </row>
    <row r="58" spans="2:5" ht="12.75" hidden="1">
      <c r="B58" s="68"/>
      <c r="E58" s="3">
        <v>538.3025</v>
      </c>
    </row>
    <row r="59" ht="12.75" hidden="1">
      <c r="B59" s="68"/>
    </row>
    <row r="60" spans="2:8" ht="12.75" hidden="1">
      <c r="B60" s="68"/>
      <c r="E60" s="3"/>
      <c r="F60" s="3"/>
      <c r="G60" s="3">
        <v>538.3025</v>
      </c>
      <c r="H60" s="3">
        <v>538.3025</v>
      </c>
    </row>
    <row r="61" ht="12.75" hidden="1">
      <c r="B61" s="68"/>
    </row>
    <row r="62" ht="12.75" hidden="1">
      <c r="B62" s="68"/>
    </row>
    <row r="63" ht="12.75" hidden="1">
      <c r="B63" s="68"/>
    </row>
    <row r="64" ht="12.75" hidden="1">
      <c r="B64" s="3"/>
    </row>
    <row r="65" ht="12.75" hidden="1">
      <c r="B65" s="3"/>
    </row>
    <row r="66" ht="12.75" hidden="1">
      <c r="B66" s="3"/>
    </row>
    <row r="67" ht="12.75" hidden="1">
      <c r="B67" s="3"/>
    </row>
    <row r="68" ht="12.75" hidden="1">
      <c r="B68" s="3"/>
    </row>
    <row r="69" ht="12.75" hidden="1">
      <c r="B69" s="3"/>
    </row>
    <row r="70" ht="12.75" hidden="1">
      <c r="B70" s="3"/>
    </row>
    <row r="71" ht="12.75" hidden="1">
      <c r="B71" s="3"/>
    </row>
    <row r="72" ht="12.75" hidden="1">
      <c r="B72" s="3"/>
    </row>
    <row r="73" ht="12.75" hidden="1">
      <c r="B73" s="3"/>
    </row>
    <row r="74" ht="12.75" hidden="1">
      <c r="B74" s="3"/>
    </row>
    <row r="75" ht="12.75" hidden="1">
      <c r="B75" s="3"/>
    </row>
    <row r="76" ht="12.75" hidden="1">
      <c r="B76" s="3"/>
    </row>
    <row r="77" ht="12.75" hidden="1">
      <c r="B77" s="3"/>
    </row>
    <row r="78" ht="12.75" hidden="1">
      <c r="B78" s="3"/>
    </row>
    <row r="79" ht="12.75" hidden="1">
      <c r="B79" s="3"/>
    </row>
    <row r="80" ht="12.75" hidden="1">
      <c r="B80" s="3"/>
    </row>
    <row r="81" ht="12.75" hidden="1">
      <c r="B81" s="3"/>
    </row>
    <row r="82" ht="12.75" hidden="1">
      <c r="B82" s="3"/>
    </row>
    <row r="83" ht="12.75" hidden="1">
      <c r="B83" s="3"/>
    </row>
    <row r="84" ht="12.75" hidden="1">
      <c r="B84" s="3"/>
    </row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</sheetData>
  <sheetProtection password="CFBD" sheet="1" objects="1" scenarios="1" selectLockedCells="1"/>
  <mergeCells count="31">
    <mergeCell ref="B44:H46"/>
    <mergeCell ref="B10:E11"/>
    <mergeCell ref="B8:H9"/>
    <mergeCell ref="G12:H12"/>
    <mergeCell ref="B12:B13"/>
    <mergeCell ref="D15:F15"/>
    <mergeCell ref="D16:F16"/>
    <mergeCell ref="D17:F17"/>
    <mergeCell ref="D12:F13"/>
    <mergeCell ref="H24:H25"/>
    <mergeCell ref="G24:G25"/>
    <mergeCell ref="G23:H23"/>
    <mergeCell ref="B19:H19"/>
    <mergeCell ref="D21:F25"/>
    <mergeCell ref="B23:C23"/>
    <mergeCell ref="G21:G22"/>
    <mergeCell ref="H21:H22"/>
    <mergeCell ref="B24:B25"/>
    <mergeCell ref="C24:C25"/>
    <mergeCell ref="B21:B22"/>
    <mergeCell ref="C21:C22"/>
    <mergeCell ref="D3:D4"/>
    <mergeCell ref="B1:H1"/>
    <mergeCell ref="C12:C13"/>
    <mergeCell ref="B20:H20"/>
    <mergeCell ref="I17:L17"/>
    <mergeCell ref="D14:F14"/>
    <mergeCell ref="I11:L11"/>
    <mergeCell ref="I14:L14"/>
    <mergeCell ref="I15:L15"/>
    <mergeCell ref="I16:L1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orientation="landscape" paperSize="9" scale="73" r:id="rId2"/>
  <headerFooter alignWithMargins="0">
    <oddHeader>&amp;L&amp;P&amp;C&amp;"Arial,Grassetto Corsivo"&amp;11CISL  SCUOLA  -   BIENNIO  ECONOMICO  2004 - 2005     -  COMPUTO ARRETRATI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84"/>
  <sheetViews>
    <sheetView zoomScale="75" zoomScaleNormal="75" workbookViewId="0" topLeftCell="A1">
      <selection activeCell="D3" sqref="D3:D4"/>
    </sheetView>
  </sheetViews>
  <sheetFormatPr defaultColWidth="9.140625" defaultRowHeight="12.75"/>
  <cols>
    <col min="1" max="1" width="2.00390625" style="0" customWidth="1"/>
    <col min="2" max="3" width="20.7109375" style="0" customWidth="1"/>
    <col min="4" max="4" width="15.8515625" style="0" customWidth="1"/>
    <col min="5" max="5" width="7.7109375" style="0" customWidth="1"/>
    <col min="6" max="6" width="23.00390625" style="0" customWidth="1"/>
    <col min="7" max="7" width="20.7109375" style="0" customWidth="1"/>
    <col min="8" max="8" width="21.7109375" style="0" customWidth="1"/>
    <col min="9" max="9" width="13.7109375" style="0" customWidth="1"/>
    <col min="10" max="10" width="16.7109375" style="0" customWidth="1"/>
  </cols>
  <sheetData>
    <row r="1" spans="2:9" ht="16.5" customHeight="1">
      <c r="B1" s="108" t="s">
        <v>27</v>
      </c>
      <c r="C1" s="109"/>
      <c r="D1" s="109"/>
      <c r="E1" s="109"/>
      <c r="F1" s="109"/>
      <c r="G1" s="109"/>
      <c r="H1" s="109"/>
      <c r="I1" s="42"/>
    </row>
    <row r="2" ht="7.5" customHeight="1" thickBot="1"/>
    <row r="3" spans="2:8" ht="18">
      <c r="B3" s="31" t="s">
        <v>47</v>
      </c>
      <c r="D3" s="106">
        <v>6</v>
      </c>
      <c r="F3" s="53" t="s">
        <v>63</v>
      </c>
      <c r="G3" s="53" t="s">
        <v>64</v>
      </c>
      <c r="H3" s="54" t="s">
        <v>65</v>
      </c>
    </row>
    <row r="4" spans="2:8" ht="18.75" thickBot="1">
      <c r="B4" s="31" t="s">
        <v>45</v>
      </c>
      <c r="C4" s="51"/>
      <c r="D4" s="107"/>
      <c r="E4" s="44"/>
      <c r="F4" s="53" t="s">
        <v>48</v>
      </c>
      <c r="G4" s="53" t="s">
        <v>49</v>
      </c>
      <c r="H4" s="53" t="s">
        <v>50</v>
      </c>
    </row>
    <row r="5" spans="2:8" ht="18">
      <c r="B5" s="31"/>
      <c r="C5" s="51"/>
      <c r="D5" s="51"/>
      <c r="E5" s="44"/>
      <c r="F5" s="53" t="s">
        <v>51</v>
      </c>
      <c r="G5" s="55"/>
      <c r="H5" s="55"/>
    </row>
    <row r="6" spans="2:8" ht="8.25" customHeight="1">
      <c r="B6" s="31"/>
      <c r="C6" s="51"/>
      <c r="D6" s="51"/>
      <c r="F6" s="56"/>
      <c r="G6" s="56"/>
      <c r="H6" s="56"/>
    </row>
    <row r="7" spans="2:4" ht="9" customHeight="1">
      <c r="B7" s="31"/>
      <c r="C7" s="43"/>
      <c r="D7" s="52"/>
    </row>
    <row r="8" spans="2:8" ht="18" customHeight="1">
      <c r="B8" s="138" t="s">
        <v>30</v>
      </c>
      <c r="C8" s="139"/>
      <c r="D8" s="139"/>
      <c r="E8" s="139"/>
      <c r="F8" s="139"/>
      <c r="G8" s="140"/>
      <c r="H8" s="141"/>
    </row>
    <row r="9" spans="2:8" ht="18" customHeight="1">
      <c r="B9" s="142"/>
      <c r="C9" s="143"/>
      <c r="D9" s="143"/>
      <c r="E9" s="143"/>
      <c r="F9" s="143"/>
      <c r="G9" s="144"/>
      <c r="H9" s="145"/>
    </row>
    <row r="10" spans="2:8" ht="27" customHeight="1" thickBot="1">
      <c r="B10" s="132" t="s">
        <v>67</v>
      </c>
      <c r="C10" s="133"/>
      <c r="D10" s="133"/>
      <c r="E10" s="134"/>
      <c r="F10" s="48"/>
      <c r="G10" s="71" t="s">
        <v>46</v>
      </c>
      <c r="H10" s="49"/>
    </row>
    <row r="11" spans="2:12" ht="20.25" thickBot="1">
      <c r="B11" s="135"/>
      <c r="C11" s="136"/>
      <c r="D11" s="136"/>
      <c r="E11" s="137"/>
      <c r="F11" s="50"/>
      <c r="G11" s="66">
        <f>IF(D3=1,0,IF(D3=2,3,IF(D3=3,9,IF(D3=4,15,IF(D3=5,21,IF(D3=6,28,IF(D3=7,35,"*")))))))</f>
        <v>28</v>
      </c>
      <c r="H11" s="65" t="s">
        <v>56</v>
      </c>
      <c r="I11" s="102" t="s">
        <v>57</v>
      </c>
      <c r="J11" s="103"/>
      <c r="K11" s="98"/>
      <c r="L11" s="99"/>
    </row>
    <row r="12" spans="2:8" ht="12.75" customHeight="1">
      <c r="B12" s="110" t="s">
        <v>31</v>
      </c>
      <c r="C12" s="110" t="s">
        <v>28</v>
      </c>
      <c r="D12" s="148" t="s">
        <v>32</v>
      </c>
      <c r="E12" s="149"/>
      <c r="F12" s="150"/>
      <c r="G12" s="146" t="s">
        <v>35</v>
      </c>
      <c r="H12" s="147"/>
    </row>
    <row r="13" spans="2:8" ht="12.75" customHeight="1" thickBot="1">
      <c r="B13" s="111"/>
      <c r="C13" s="111"/>
      <c r="D13" s="151"/>
      <c r="E13" s="152"/>
      <c r="F13" s="153"/>
      <c r="G13" s="72" t="s">
        <v>33</v>
      </c>
      <c r="H13" s="73" t="s">
        <v>34</v>
      </c>
    </row>
    <row r="14" spans="2:12" ht="24.75" customHeight="1" thickBot="1">
      <c r="B14" s="74" t="s">
        <v>40</v>
      </c>
      <c r="C14" s="74" t="s">
        <v>37</v>
      </c>
      <c r="D14" s="100" t="s">
        <v>17</v>
      </c>
      <c r="E14" s="101"/>
      <c r="F14" s="101"/>
      <c r="G14" s="69">
        <f>IF(D3=1,J49,IF(D3=2,J50,IF(D3=3,J51,IF(D3=4,J52,IF(D3=5,J53,IF(D3=6,J54,IF(D3=7,J55,"*")))))))</f>
        <v>1722.2216666666666</v>
      </c>
      <c r="H14" s="65" t="s">
        <v>56</v>
      </c>
      <c r="I14" s="102" t="s">
        <v>58</v>
      </c>
      <c r="J14" s="103"/>
      <c r="K14" s="98"/>
      <c r="L14" s="99"/>
    </row>
    <row r="15" spans="2:12" ht="24.75" customHeight="1" thickBot="1">
      <c r="B15" s="74" t="s">
        <v>41</v>
      </c>
      <c r="C15" s="74" t="s">
        <v>37</v>
      </c>
      <c r="D15" s="100" t="s">
        <v>77</v>
      </c>
      <c r="E15" s="101"/>
      <c r="F15" s="101"/>
      <c r="G15" s="69">
        <f>IF(D3=1,I49,IF(D3=2,I50,IF(D3=3,I51,IF(D3=4,I52,IF(D3=5,I53,IF(D3=6,I54,IF(D3=7,I55,"*")))))))</f>
        <v>239.17</v>
      </c>
      <c r="H15" s="65" t="s">
        <v>56</v>
      </c>
      <c r="I15" s="102" t="s">
        <v>78</v>
      </c>
      <c r="J15" s="103"/>
      <c r="K15" s="98"/>
      <c r="L15" s="99"/>
    </row>
    <row r="16" spans="2:12" ht="25.5" customHeight="1" thickBot="1">
      <c r="B16" s="74" t="s">
        <v>42</v>
      </c>
      <c r="C16" s="74"/>
      <c r="D16" s="100" t="s">
        <v>39</v>
      </c>
      <c r="E16" s="101"/>
      <c r="F16" s="101"/>
      <c r="G16" s="70">
        <f>E58</f>
        <v>538.3025</v>
      </c>
      <c r="H16" s="65" t="s">
        <v>56</v>
      </c>
      <c r="I16" s="102" t="s">
        <v>60</v>
      </c>
      <c r="J16" s="103"/>
      <c r="K16" s="98"/>
      <c r="L16" s="99"/>
    </row>
    <row r="17" spans="2:12" ht="45" customHeight="1" thickBot="1">
      <c r="B17" s="63" t="s">
        <v>36</v>
      </c>
      <c r="C17" s="64" t="s">
        <v>38</v>
      </c>
      <c r="D17" s="100" t="s">
        <v>43</v>
      </c>
      <c r="E17" s="101"/>
      <c r="F17" s="101"/>
      <c r="G17" s="67">
        <f>IF(D3=1,C49,IF(D3=2,C50,IF(D3=3,C51,IF(D3=4,C52,IF(D3=5,C53,IF(D3=6,C54,IF(D3=7,C55,"*")))))))</f>
        <v>2368.7913499999977</v>
      </c>
      <c r="H17" s="65" t="s">
        <v>56</v>
      </c>
      <c r="I17" s="96" t="s">
        <v>62</v>
      </c>
      <c r="J17" s="97"/>
      <c r="K17" s="98"/>
      <c r="L17" s="99"/>
    </row>
    <row r="18" spans="2:8" ht="12.75" customHeight="1">
      <c r="B18" s="57"/>
      <c r="C18" s="58"/>
      <c r="D18" s="57"/>
      <c r="E18" s="59"/>
      <c r="F18" s="59"/>
      <c r="G18" s="61"/>
      <c r="H18" s="60"/>
    </row>
    <row r="19" spans="2:8" ht="15.75">
      <c r="B19" s="116" t="s">
        <v>61</v>
      </c>
      <c r="C19" s="117"/>
      <c r="D19" s="117"/>
      <c r="E19" s="117"/>
      <c r="F19" s="117"/>
      <c r="G19" s="117"/>
      <c r="H19" s="118"/>
    </row>
    <row r="20" spans="2:8" ht="6.75" customHeight="1" thickBot="1">
      <c r="B20" s="112"/>
      <c r="C20" s="109"/>
      <c r="D20" s="109"/>
      <c r="E20" s="109"/>
      <c r="F20" s="109"/>
      <c r="G20" s="109"/>
      <c r="H20" s="109"/>
    </row>
    <row r="21" spans="2:8" ht="12.75">
      <c r="B21" s="113" t="s">
        <v>52</v>
      </c>
      <c r="C21" s="104">
        <f>IF(D3=1,D49,IF(D3=2,D50,IF(D3=3,D51,IF(D3=4,D52,IF(D3=5,D53,IF(D3=6,D54,IF(D3=7,D55)))))))</f>
        <v>2228.7830099999996</v>
      </c>
      <c r="D21" s="119"/>
      <c r="E21" s="119"/>
      <c r="F21" s="119"/>
      <c r="G21" s="113" t="s">
        <v>54</v>
      </c>
      <c r="H21" s="104" t="str">
        <f>IF(D3=1,F49,"*")</f>
        <v>*</v>
      </c>
    </row>
    <row r="22" spans="2:8" ht="24" customHeight="1" thickBot="1">
      <c r="B22" s="114"/>
      <c r="C22" s="105"/>
      <c r="D22" s="119"/>
      <c r="E22" s="119"/>
      <c r="F22" s="119"/>
      <c r="G22" s="114"/>
      <c r="H22" s="121"/>
    </row>
    <row r="23" spans="2:8" ht="13.5" thickBot="1">
      <c r="B23" s="120"/>
      <c r="C23" s="115"/>
      <c r="D23" s="119"/>
      <c r="E23" s="119"/>
      <c r="F23" s="119"/>
      <c r="G23" s="115"/>
      <c r="H23" s="115"/>
    </row>
    <row r="24" spans="2:8" ht="12.75" customHeight="1">
      <c r="B24" s="113" t="s">
        <v>53</v>
      </c>
      <c r="C24" s="104">
        <f>IF(D3=1,E49,IF(D3=2,E50,IF(D3=3,E51,IF(D3=4,E52,IF(D3=5,E53,IF(D3=6,E54,IF(D3=7,E55)))))))</f>
        <v>2043.4978999999994</v>
      </c>
      <c r="D24" s="119"/>
      <c r="E24" s="119"/>
      <c r="F24" s="119"/>
      <c r="G24" s="113" t="s">
        <v>55</v>
      </c>
      <c r="H24" s="104" t="str">
        <f>IF(D3=1,G49,"*")</f>
        <v>*</v>
      </c>
    </row>
    <row r="25" spans="2:8" ht="27" customHeight="1" thickBot="1">
      <c r="B25" s="114"/>
      <c r="C25" s="122"/>
      <c r="D25" s="119"/>
      <c r="E25" s="119"/>
      <c r="F25" s="119"/>
      <c r="G25" s="114"/>
      <c r="H25" s="121"/>
    </row>
    <row r="26" spans="2:8" ht="15">
      <c r="B26" s="30"/>
      <c r="C26" s="45"/>
      <c r="D26" s="45"/>
      <c r="E26" s="45"/>
      <c r="F26" s="45"/>
      <c r="G26" s="46"/>
      <c r="H26" s="46"/>
    </row>
    <row r="27" spans="2:8" ht="14.25" customHeight="1">
      <c r="B27" s="31" t="s">
        <v>68</v>
      </c>
      <c r="C27" s="45" t="s">
        <v>82</v>
      </c>
      <c r="G27" s="47"/>
      <c r="H27" s="47"/>
    </row>
    <row r="28" spans="2:3" ht="21" customHeight="1">
      <c r="B28" s="31"/>
      <c r="C28" s="45" t="s">
        <v>69</v>
      </c>
    </row>
    <row r="29" spans="2:3" ht="12.75" customHeight="1">
      <c r="B29" s="31"/>
      <c r="C29" s="45" t="s">
        <v>70</v>
      </c>
    </row>
    <row r="30" ht="15.75">
      <c r="B30" s="31"/>
    </row>
    <row r="31" ht="15.75">
      <c r="B31" s="31"/>
    </row>
    <row r="32" ht="15.75">
      <c r="B32" s="31"/>
    </row>
    <row r="33" ht="15.75">
      <c r="B33" s="31"/>
    </row>
    <row r="34" ht="15.75" hidden="1">
      <c r="B34" s="31"/>
    </row>
    <row r="35" ht="15.75" hidden="1">
      <c r="B35" s="31"/>
    </row>
    <row r="36" ht="15.75" hidden="1">
      <c r="B36" s="31"/>
    </row>
    <row r="37" ht="15.75" hidden="1">
      <c r="B37" s="31"/>
    </row>
    <row r="38" ht="15.75" hidden="1">
      <c r="B38" s="31"/>
    </row>
    <row r="39" spans="2:8" ht="12.75" hidden="1">
      <c r="B39" s="3">
        <v>1</v>
      </c>
      <c r="G39">
        <f>IF(D3=1,F49,IF(D3=2,F50,IF(D3=3,F51,IF(D3=4,F52,IF(D3=5,F53,IF(D3=6,F54,IF(D3=7,F55)))))))</f>
        <v>0</v>
      </c>
      <c r="H39">
        <f>IF(D3=1,G49,IF(D3=2,G50,IF(D3=3,G51,IF(D3=4,G52,IF(D3=5,G53,IF(D3=6,G54,IF(D3=7,G55)))))))</f>
        <v>0</v>
      </c>
    </row>
    <row r="40" ht="15.75" hidden="1">
      <c r="B40" s="31"/>
    </row>
    <row r="41" ht="15.75" hidden="1">
      <c r="B41" s="31"/>
    </row>
    <row r="42" ht="15.75" hidden="1">
      <c r="B42" s="31"/>
    </row>
    <row r="43" ht="12.75" hidden="1"/>
    <row r="44" spans="2:8" ht="12.75" hidden="1">
      <c r="B44" s="123" t="s">
        <v>25</v>
      </c>
      <c r="C44" s="124"/>
      <c r="D44" s="124"/>
      <c r="E44" s="124"/>
      <c r="F44" s="124"/>
      <c r="G44" s="124"/>
      <c r="H44" s="125"/>
    </row>
    <row r="45" spans="2:8" ht="12.75" hidden="1">
      <c r="B45" s="126"/>
      <c r="C45" s="127"/>
      <c r="D45" s="127"/>
      <c r="E45" s="127"/>
      <c r="F45" s="127"/>
      <c r="G45" s="127"/>
      <c r="H45" s="128"/>
    </row>
    <row r="46" spans="2:8" ht="8.25" customHeight="1" hidden="1">
      <c r="B46" s="129"/>
      <c r="C46" s="130"/>
      <c r="D46" s="130"/>
      <c r="E46" s="130"/>
      <c r="F46" s="130"/>
      <c r="G46" s="130"/>
      <c r="H46" s="131"/>
    </row>
    <row r="47" spans="2:7" ht="12.75" hidden="1">
      <c r="B47" s="2"/>
      <c r="C47" s="2"/>
      <c r="D47" s="2"/>
      <c r="E47" s="2"/>
      <c r="F47" s="2"/>
      <c r="G47" s="2"/>
    </row>
    <row r="48" spans="2:10" ht="79.5" customHeight="1" hidden="1">
      <c r="B48" s="6" t="s">
        <v>24</v>
      </c>
      <c r="C48" s="7" t="s">
        <v>19</v>
      </c>
      <c r="D48" s="7" t="s">
        <v>20</v>
      </c>
      <c r="E48" s="7" t="s">
        <v>21</v>
      </c>
      <c r="F48" s="7" t="s">
        <v>22</v>
      </c>
      <c r="G48" s="7" t="s">
        <v>23</v>
      </c>
      <c r="J48" s="18" t="s">
        <v>6</v>
      </c>
    </row>
    <row r="49" spans="2:10" ht="24.75" customHeight="1" hidden="1">
      <c r="B49" s="8" t="s">
        <v>15</v>
      </c>
      <c r="C49" s="13">
        <v>1569.8717400000023</v>
      </c>
      <c r="D49" s="13"/>
      <c r="E49" s="14"/>
      <c r="F49" s="13">
        <v>1220.9851800000017</v>
      </c>
      <c r="G49" s="13">
        <v>397.8578700000005</v>
      </c>
      <c r="I49" s="77">
        <v>154.82</v>
      </c>
      <c r="J49" s="17">
        <v>1051.9058333333332</v>
      </c>
    </row>
    <row r="50" spans="2:10" ht="24.75" customHeight="1" hidden="1">
      <c r="B50" s="8" t="s">
        <v>9</v>
      </c>
      <c r="C50" s="13">
        <v>1605.9117999999926</v>
      </c>
      <c r="D50" s="13">
        <v>1594.239229999997</v>
      </c>
      <c r="E50" s="13">
        <v>1569.8717400000023</v>
      </c>
      <c r="F50" s="14"/>
      <c r="G50" s="14"/>
      <c r="I50" s="77">
        <v>154.82</v>
      </c>
      <c r="J50" s="17">
        <v>1095.8116666666665</v>
      </c>
    </row>
    <row r="51" spans="2:10" ht="24.75" customHeight="1" hidden="1">
      <c r="B51" s="8" t="s">
        <v>10</v>
      </c>
      <c r="C51" s="13">
        <v>1723.4909400000024</v>
      </c>
      <c r="D51" s="13">
        <v>1685.3528399999975</v>
      </c>
      <c r="E51" s="13">
        <v>1605.9117999999926</v>
      </c>
      <c r="F51" s="14"/>
      <c r="G51" s="14"/>
      <c r="I51" s="77">
        <v>154.82</v>
      </c>
      <c r="J51" s="17">
        <v>1239.2966666666666</v>
      </c>
    </row>
    <row r="52" spans="2:10" ht="24.75" customHeight="1" hidden="1">
      <c r="B52" s="8" t="s">
        <v>11</v>
      </c>
      <c r="C52" s="13">
        <v>1912.1837099999975</v>
      </c>
      <c r="D52" s="13">
        <v>1841.6580800000006</v>
      </c>
      <c r="E52" s="13">
        <v>1723.4909400000024</v>
      </c>
      <c r="F52" s="14"/>
      <c r="G52" s="14"/>
      <c r="I52" s="77">
        <v>190.65</v>
      </c>
      <c r="J52" s="17">
        <v>1404.4916666666666</v>
      </c>
    </row>
    <row r="53" spans="2:10" ht="24.75" customHeight="1" hidden="1">
      <c r="B53" s="8" t="s">
        <v>12</v>
      </c>
      <c r="C53" s="13">
        <v>2043.4978999999994</v>
      </c>
      <c r="D53" s="13">
        <v>2000.9681399999981</v>
      </c>
      <c r="E53" s="13">
        <v>1912.1837099999975</v>
      </c>
      <c r="F53" s="14"/>
      <c r="G53" s="14"/>
      <c r="I53" s="77">
        <v>190.65</v>
      </c>
      <c r="J53" s="17">
        <v>1564.88</v>
      </c>
    </row>
    <row r="54" spans="2:10" ht="24.75" customHeight="1" hidden="1">
      <c r="B54" s="8" t="s">
        <v>13</v>
      </c>
      <c r="C54" s="13">
        <v>2368.7913499999977</v>
      </c>
      <c r="D54" s="13">
        <v>2228.7830099999996</v>
      </c>
      <c r="E54" s="13">
        <v>2043.4978999999994</v>
      </c>
      <c r="F54" s="14"/>
      <c r="G54" s="14"/>
      <c r="I54" s="77">
        <v>239.17</v>
      </c>
      <c r="J54" s="17">
        <v>1722.2216666666666</v>
      </c>
    </row>
    <row r="55" spans="2:10" ht="24.75" customHeight="1" hidden="1" thickBot="1">
      <c r="B55" s="8" t="s">
        <v>16</v>
      </c>
      <c r="C55" s="13">
        <v>2464.136599999998</v>
      </c>
      <c r="D55" s="13">
        <v>2433.2794099999974</v>
      </c>
      <c r="E55" s="13">
        <v>2368.7913499999977</v>
      </c>
      <c r="F55" s="14"/>
      <c r="G55" s="14"/>
      <c r="I55" s="78">
        <v>239.17</v>
      </c>
      <c r="J55" s="17">
        <v>1838.85</v>
      </c>
    </row>
    <row r="56" ht="12.75" hidden="1"/>
    <row r="57" ht="12.75" hidden="1">
      <c r="B57" s="68"/>
    </row>
    <row r="58" spans="2:5" ht="12.75" hidden="1">
      <c r="B58" s="68"/>
      <c r="E58" s="3">
        <v>538.3025</v>
      </c>
    </row>
    <row r="59" ht="12.75" hidden="1">
      <c r="B59" s="68"/>
    </row>
    <row r="60" spans="2:8" ht="12.75" hidden="1">
      <c r="B60" s="68"/>
      <c r="E60" s="3"/>
      <c r="F60" s="3"/>
      <c r="G60" s="3">
        <v>538.3025</v>
      </c>
      <c r="H60" s="3">
        <v>538.3025</v>
      </c>
    </row>
    <row r="61" ht="12.75" hidden="1">
      <c r="B61" s="68"/>
    </row>
    <row r="62" ht="12.75" hidden="1">
      <c r="B62" s="68"/>
    </row>
    <row r="63" ht="12.75" hidden="1">
      <c r="B63" s="68"/>
    </row>
    <row r="64" ht="12.75" hidden="1">
      <c r="B64" s="3"/>
    </row>
    <row r="65" ht="12.75" hidden="1">
      <c r="B65" s="3"/>
    </row>
    <row r="66" ht="12.75" hidden="1">
      <c r="B66" s="3"/>
    </row>
    <row r="67" ht="12.75" hidden="1">
      <c r="B67" s="3"/>
    </row>
    <row r="68" ht="12.75" hidden="1">
      <c r="B68" s="3"/>
    </row>
    <row r="69" ht="12.75" hidden="1">
      <c r="B69" s="3"/>
    </row>
    <row r="70" ht="12.75" hidden="1">
      <c r="B70" s="3"/>
    </row>
    <row r="71" ht="12.75" hidden="1">
      <c r="B71" s="3"/>
    </row>
    <row r="72" ht="12.75" hidden="1">
      <c r="B72" s="3"/>
    </row>
    <row r="73" ht="12.75" hidden="1">
      <c r="B73" s="3"/>
    </row>
    <row r="74" ht="12.75" hidden="1">
      <c r="B74" s="3"/>
    </row>
    <row r="75" ht="12.75" hidden="1">
      <c r="B75" s="3"/>
    </row>
    <row r="76" ht="12.75" hidden="1">
      <c r="B76" s="3"/>
    </row>
    <row r="77" ht="12.75" hidden="1">
      <c r="B77" s="3"/>
    </row>
    <row r="78" ht="12.75" hidden="1">
      <c r="B78" s="3"/>
    </row>
    <row r="79" ht="12.75" hidden="1">
      <c r="B79" s="3"/>
    </row>
    <row r="80" ht="12.75" hidden="1">
      <c r="B80" s="3"/>
    </row>
    <row r="81" ht="12.75" hidden="1">
      <c r="B81" s="3"/>
    </row>
    <row r="82" ht="12.75" hidden="1">
      <c r="B82" s="3"/>
    </row>
    <row r="83" ht="12.75" hidden="1">
      <c r="B83" s="3"/>
    </row>
    <row r="84" ht="12.75" hidden="1">
      <c r="B84" s="3"/>
    </row>
    <row r="85" ht="12.75" hidden="1"/>
    <row r="86" ht="12.75" hidden="1"/>
    <row r="87" ht="12.75" hidden="1"/>
    <row r="88" ht="12.75" hidden="1"/>
    <row r="89" ht="12.75" hidden="1"/>
    <row r="90" ht="12.75" hidden="1"/>
  </sheetData>
  <sheetProtection password="CFBD" sheet="1" objects="1" scenarios="1" selectLockedCells="1"/>
  <mergeCells count="31">
    <mergeCell ref="I17:L17"/>
    <mergeCell ref="D14:F14"/>
    <mergeCell ref="I11:L11"/>
    <mergeCell ref="I14:L14"/>
    <mergeCell ref="I15:L15"/>
    <mergeCell ref="I16:L16"/>
    <mergeCell ref="C21:C22"/>
    <mergeCell ref="D3:D4"/>
    <mergeCell ref="B1:H1"/>
    <mergeCell ref="C12:C13"/>
    <mergeCell ref="B20:H20"/>
    <mergeCell ref="G24:G25"/>
    <mergeCell ref="G23:H23"/>
    <mergeCell ref="B19:H19"/>
    <mergeCell ref="D21:F25"/>
    <mergeCell ref="B23:C23"/>
    <mergeCell ref="G21:G22"/>
    <mergeCell ref="H21:H22"/>
    <mergeCell ref="B24:B25"/>
    <mergeCell ref="C24:C25"/>
    <mergeCell ref="B21:B22"/>
    <mergeCell ref="B44:H46"/>
    <mergeCell ref="B10:E11"/>
    <mergeCell ref="B8:H9"/>
    <mergeCell ref="G12:H12"/>
    <mergeCell ref="B12:B13"/>
    <mergeCell ref="D15:F15"/>
    <mergeCell ref="D16:F16"/>
    <mergeCell ref="D17:F17"/>
    <mergeCell ref="D12:F13"/>
    <mergeCell ref="H24:H2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orientation="landscape" paperSize="9" scale="73" r:id="rId2"/>
  <headerFooter alignWithMargins="0">
    <oddHeader>&amp;C&amp;"Arial,Grassetto Corsivo"&amp;11CISL  SCUOLA  -   BIENNIO  ECONOMICO 2004 - 2005 -  COMPUTO  ARRETRATI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84"/>
  <sheetViews>
    <sheetView zoomScale="75" zoomScaleNormal="75" workbookViewId="0" topLeftCell="A1">
      <selection activeCell="D3" sqref="D3:D4"/>
    </sheetView>
  </sheetViews>
  <sheetFormatPr defaultColWidth="9.140625" defaultRowHeight="12.75"/>
  <cols>
    <col min="1" max="1" width="2.00390625" style="0" customWidth="1"/>
    <col min="2" max="3" width="20.7109375" style="0" customWidth="1"/>
    <col min="4" max="4" width="15.8515625" style="0" customWidth="1"/>
    <col min="5" max="5" width="7.7109375" style="0" customWidth="1"/>
    <col min="6" max="6" width="23.00390625" style="0" customWidth="1"/>
    <col min="7" max="7" width="20.7109375" style="0" customWidth="1"/>
    <col min="8" max="8" width="21.7109375" style="0" customWidth="1"/>
    <col min="9" max="9" width="13.7109375" style="0" customWidth="1"/>
    <col min="10" max="10" width="16.7109375" style="0" customWidth="1"/>
  </cols>
  <sheetData>
    <row r="1" spans="2:9" ht="16.5" customHeight="1">
      <c r="B1" s="108" t="s">
        <v>80</v>
      </c>
      <c r="C1" s="109"/>
      <c r="D1" s="109"/>
      <c r="E1" s="109"/>
      <c r="F1" s="109"/>
      <c r="G1" s="109"/>
      <c r="H1" s="109"/>
      <c r="I1" s="42"/>
    </row>
    <row r="2" ht="7.5" customHeight="1" thickBot="1"/>
    <row r="3" spans="2:8" ht="18">
      <c r="B3" s="31" t="s">
        <v>47</v>
      </c>
      <c r="D3" s="106">
        <v>1</v>
      </c>
      <c r="F3" s="53" t="s">
        <v>63</v>
      </c>
      <c r="G3" s="53" t="s">
        <v>64</v>
      </c>
      <c r="H3" s="54" t="s">
        <v>65</v>
      </c>
    </row>
    <row r="4" spans="2:8" ht="18.75" thickBot="1">
      <c r="B4" s="31" t="s">
        <v>45</v>
      </c>
      <c r="C4" s="51"/>
      <c r="D4" s="107"/>
      <c r="E4" s="44"/>
      <c r="F4" s="53" t="s">
        <v>48</v>
      </c>
      <c r="G4" s="53" t="s">
        <v>49</v>
      </c>
      <c r="H4" s="53" t="s">
        <v>50</v>
      </c>
    </row>
    <row r="5" spans="2:8" ht="18">
      <c r="B5" s="31"/>
      <c r="C5" s="51"/>
      <c r="D5" s="51"/>
      <c r="E5" s="44"/>
      <c r="F5" s="53" t="s">
        <v>51</v>
      </c>
      <c r="G5" s="55"/>
      <c r="H5" s="55"/>
    </row>
    <row r="6" spans="2:8" ht="8.25" customHeight="1">
      <c r="B6" s="31"/>
      <c r="C6" s="51"/>
      <c r="D6" s="51"/>
      <c r="F6" s="56"/>
      <c r="G6" s="56"/>
      <c r="H6" s="56"/>
    </row>
    <row r="7" spans="2:4" ht="9" customHeight="1">
      <c r="B7" s="31"/>
      <c r="C7" s="43"/>
      <c r="D7" s="52"/>
    </row>
    <row r="8" spans="2:8" ht="18" customHeight="1">
      <c r="B8" s="138" t="s">
        <v>30</v>
      </c>
      <c r="C8" s="139"/>
      <c r="D8" s="139"/>
      <c r="E8" s="139"/>
      <c r="F8" s="139"/>
      <c r="G8" s="140"/>
      <c r="H8" s="141"/>
    </row>
    <row r="9" spans="2:8" ht="18" customHeight="1">
      <c r="B9" s="142"/>
      <c r="C9" s="143"/>
      <c r="D9" s="143"/>
      <c r="E9" s="143"/>
      <c r="F9" s="143"/>
      <c r="G9" s="144"/>
      <c r="H9" s="145"/>
    </row>
    <row r="10" spans="2:8" ht="27" customHeight="1" thickBot="1">
      <c r="B10" s="132" t="s">
        <v>67</v>
      </c>
      <c r="C10" s="133"/>
      <c r="D10" s="133"/>
      <c r="E10" s="134"/>
      <c r="F10" s="48"/>
      <c r="G10" s="71" t="s">
        <v>46</v>
      </c>
      <c r="H10" s="49"/>
    </row>
    <row r="11" spans="2:12" ht="20.25" thickBot="1">
      <c r="B11" s="135"/>
      <c r="C11" s="136"/>
      <c r="D11" s="136"/>
      <c r="E11" s="137"/>
      <c r="F11" s="50"/>
      <c r="G11" s="66">
        <f>IF(D3=1,0,IF(D3=2,3,IF(D3=3,9,IF(D3=4,15,IF(D3=5,21,IF(D3=6,28,IF(D3=7,35,"*")))))))</f>
        <v>0</v>
      </c>
      <c r="H11" s="65" t="s">
        <v>56</v>
      </c>
      <c r="I11" s="102" t="s">
        <v>57</v>
      </c>
      <c r="J11" s="103"/>
      <c r="K11" s="98"/>
      <c r="L11" s="99"/>
    </row>
    <row r="12" spans="2:8" ht="12.75" customHeight="1">
      <c r="B12" s="110" t="s">
        <v>31</v>
      </c>
      <c r="C12" s="110" t="s">
        <v>28</v>
      </c>
      <c r="D12" s="148" t="s">
        <v>32</v>
      </c>
      <c r="E12" s="149"/>
      <c r="F12" s="150"/>
      <c r="G12" s="146" t="s">
        <v>35</v>
      </c>
      <c r="H12" s="147"/>
    </row>
    <row r="13" spans="2:8" ht="12.75" customHeight="1" thickBot="1">
      <c r="B13" s="111"/>
      <c r="C13" s="111"/>
      <c r="D13" s="151"/>
      <c r="E13" s="152"/>
      <c r="F13" s="153"/>
      <c r="G13" s="72" t="s">
        <v>33</v>
      </c>
      <c r="H13" s="73" t="s">
        <v>34</v>
      </c>
    </row>
    <row r="14" spans="2:12" ht="24.75" customHeight="1" thickBot="1">
      <c r="B14" s="74" t="s">
        <v>40</v>
      </c>
      <c r="C14" s="74" t="s">
        <v>37</v>
      </c>
      <c r="D14" s="100" t="s">
        <v>17</v>
      </c>
      <c r="E14" s="101"/>
      <c r="F14" s="101"/>
      <c r="G14" s="69">
        <f>IF(D3=1,J49,IF(D3=2,J50,IF(D3=3,J51,IF(D3=4,J52,IF(D3=5,J53,IF(D3=6,J54,IF(D3=7,J55,"*")))))))</f>
        <v>933.1766666666666</v>
      </c>
      <c r="H14" s="65" t="s">
        <v>56</v>
      </c>
      <c r="I14" s="102" t="s">
        <v>58</v>
      </c>
      <c r="J14" s="103"/>
      <c r="K14" s="98"/>
      <c r="L14" s="99"/>
    </row>
    <row r="15" spans="2:12" ht="24.75" customHeight="1" thickBot="1">
      <c r="B15" s="74" t="s">
        <v>41</v>
      </c>
      <c r="C15" s="74" t="s">
        <v>37</v>
      </c>
      <c r="D15" s="100" t="s">
        <v>77</v>
      </c>
      <c r="E15" s="101"/>
      <c r="F15" s="101"/>
      <c r="G15" s="69">
        <f>IF(D3=1,I49,IF(D3=2,I50,IF(D3=3,I51,IF(D3=4,I52,IF(D3=5,I53,IF(D3=6,I54,IF(D3=7,I55,"*")))))))</f>
        <v>154.82</v>
      </c>
      <c r="H15" s="65" t="s">
        <v>56</v>
      </c>
      <c r="I15" s="102" t="s">
        <v>78</v>
      </c>
      <c r="J15" s="103"/>
      <c r="K15" s="98"/>
      <c r="L15" s="99"/>
    </row>
    <row r="16" spans="2:12" ht="25.5" customHeight="1" thickBot="1">
      <c r="B16" s="74" t="s">
        <v>42</v>
      </c>
      <c r="C16" s="74"/>
      <c r="D16" s="100" t="s">
        <v>39</v>
      </c>
      <c r="E16" s="101"/>
      <c r="F16" s="101"/>
      <c r="G16" s="70">
        <f>E58</f>
        <v>532.0091666666666</v>
      </c>
      <c r="H16" s="65" t="s">
        <v>56</v>
      </c>
      <c r="I16" s="102" t="s">
        <v>60</v>
      </c>
      <c r="J16" s="103"/>
      <c r="K16" s="98"/>
      <c r="L16" s="99"/>
    </row>
    <row r="17" spans="2:12" ht="45" customHeight="1" thickBot="1">
      <c r="B17" s="63" t="s">
        <v>36</v>
      </c>
      <c r="C17" s="64" t="s">
        <v>38</v>
      </c>
      <c r="D17" s="100" t="s">
        <v>43</v>
      </c>
      <c r="E17" s="101"/>
      <c r="F17" s="101"/>
      <c r="G17" s="67">
        <f>IF(D3=1,C49,IF(D3=2,C50,IF(D3=3,C51,IF(D3=4,C52,IF(D3=5,C53,IF(D3=6,C54,IF(D3=7,C55,"*")))))))</f>
        <v>1467.4767200000024</v>
      </c>
      <c r="H17" s="65" t="s">
        <v>56</v>
      </c>
      <c r="I17" s="96" t="s">
        <v>62</v>
      </c>
      <c r="J17" s="97"/>
      <c r="K17" s="98"/>
      <c r="L17" s="99"/>
    </row>
    <row r="18" spans="2:8" ht="12.75" customHeight="1">
      <c r="B18" s="57"/>
      <c r="C18" s="58"/>
      <c r="D18" s="57"/>
      <c r="E18" s="59"/>
      <c r="F18" s="59"/>
      <c r="G18" s="61"/>
      <c r="H18" s="60"/>
    </row>
    <row r="19" spans="2:8" ht="15.75">
      <c r="B19" s="116" t="s">
        <v>61</v>
      </c>
      <c r="C19" s="117"/>
      <c r="D19" s="117"/>
      <c r="E19" s="117"/>
      <c r="F19" s="117"/>
      <c r="G19" s="117"/>
      <c r="H19" s="118"/>
    </row>
    <row r="20" spans="2:8" ht="6.75" customHeight="1" thickBot="1">
      <c r="B20" s="112"/>
      <c r="C20" s="109"/>
      <c r="D20" s="109"/>
      <c r="E20" s="109"/>
      <c r="F20" s="109"/>
      <c r="G20" s="109"/>
      <c r="H20" s="109"/>
    </row>
    <row r="21" spans="2:8" ht="12.75">
      <c r="B21" s="113" t="s">
        <v>52</v>
      </c>
      <c r="C21" s="104">
        <f>IF(D3=1,D49,IF(D3=2,D50,IF(D3=3,D51,IF(D3=4,D52,IF(D3=5,D53,IF(D3=6,D54,IF(D3=7,D55)))))))</f>
        <v>0</v>
      </c>
      <c r="D21" s="119"/>
      <c r="E21" s="119"/>
      <c r="F21" s="119"/>
      <c r="G21" s="113" t="s">
        <v>54</v>
      </c>
      <c r="H21" s="104">
        <f>IF(D3=1,F49,"*")</f>
        <v>1139.0016000000014</v>
      </c>
    </row>
    <row r="22" spans="2:8" ht="24" customHeight="1" thickBot="1">
      <c r="B22" s="114"/>
      <c r="C22" s="105"/>
      <c r="D22" s="119"/>
      <c r="E22" s="119"/>
      <c r="F22" s="119"/>
      <c r="G22" s="114"/>
      <c r="H22" s="121"/>
    </row>
    <row r="23" spans="2:8" ht="13.5" thickBot="1">
      <c r="B23" s="120"/>
      <c r="C23" s="115"/>
      <c r="D23" s="119"/>
      <c r="E23" s="119"/>
      <c r="F23" s="119"/>
      <c r="G23" s="115"/>
      <c r="H23" s="115"/>
    </row>
    <row r="24" spans="2:8" ht="12.75" customHeight="1">
      <c r="B24" s="113" t="s">
        <v>53</v>
      </c>
      <c r="C24" s="104">
        <f>IF(D3=1,E49,IF(D3=2,E50,IF(D3=3,E51,IF(D3=4,E52,IF(D3=5,E53,IF(D3=6,E54,IF(D3=7,E55)))))))</f>
        <v>0</v>
      </c>
      <c r="D24" s="119"/>
      <c r="E24" s="119"/>
      <c r="F24" s="119"/>
      <c r="G24" s="113" t="s">
        <v>55</v>
      </c>
      <c r="H24" s="104">
        <f>IF(D3=1,G49,"*")</f>
        <v>370.07662000000045</v>
      </c>
    </row>
    <row r="25" spans="2:8" ht="27" customHeight="1" thickBot="1">
      <c r="B25" s="114"/>
      <c r="C25" s="122"/>
      <c r="D25" s="119"/>
      <c r="E25" s="119"/>
      <c r="F25" s="119"/>
      <c r="G25" s="114"/>
      <c r="H25" s="121"/>
    </row>
    <row r="26" spans="2:8" ht="15">
      <c r="B26" s="30"/>
      <c r="C26" s="45"/>
      <c r="D26" s="45"/>
      <c r="E26" s="45"/>
      <c r="F26" s="45"/>
      <c r="G26" s="46"/>
      <c r="H26" s="46"/>
    </row>
    <row r="27" spans="2:8" ht="14.25" customHeight="1">
      <c r="B27" s="31" t="s">
        <v>68</v>
      </c>
      <c r="C27" s="45" t="s">
        <v>82</v>
      </c>
      <c r="G27" s="47"/>
      <c r="H27" s="47"/>
    </row>
    <row r="28" spans="2:3" ht="21" customHeight="1">
      <c r="B28" s="31"/>
      <c r="C28" s="45" t="s">
        <v>69</v>
      </c>
    </row>
    <row r="29" spans="2:3" ht="12.75" customHeight="1">
      <c r="B29" s="31"/>
      <c r="C29" s="45" t="s">
        <v>70</v>
      </c>
    </row>
    <row r="30" ht="15.75">
      <c r="B30" s="31"/>
    </row>
    <row r="31" ht="15.75">
      <c r="B31" s="31"/>
    </row>
    <row r="32" ht="15.75">
      <c r="B32" s="31"/>
    </row>
    <row r="33" ht="15.75">
      <c r="B33" s="31"/>
    </row>
    <row r="34" ht="15.75" hidden="1">
      <c r="B34" s="31"/>
    </row>
    <row r="35" ht="15.75" hidden="1">
      <c r="B35" s="31"/>
    </row>
    <row r="36" ht="15.75" hidden="1">
      <c r="B36" s="31"/>
    </row>
    <row r="37" ht="15.75" hidden="1">
      <c r="B37" s="31"/>
    </row>
    <row r="38" ht="15.75" hidden="1">
      <c r="B38" s="31"/>
    </row>
    <row r="39" spans="2:8" ht="12.75" hidden="1">
      <c r="B39" s="3">
        <v>1</v>
      </c>
      <c r="G39">
        <f>IF(D3=1,F49,IF(D3=2,F50,IF(D3=3,F51,IF(D3=4,F52,IF(D3=5,F53,IF(D3=6,F54,IF(D3=7,F55)))))))</f>
        <v>1139.0016000000014</v>
      </c>
      <c r="H39">
        <f>IF(D3=1,G49,IF(D3=2,G50,IF(D3=3,G51,IF(D3=4,G52,IF(D3=5,G53,IF(D3=6,G54,IF(D3=7,G55)))))))</f>
        <v>370.07662000000045</v>
      </c>
    </row>
    <row r="40" ht="15.75" hidden="1">
      <c r="B40" s="31"/>
    </row>
    <row r="41" ht="15.75" hidden="1">
      <c r="B41" s="31"/>
    </row>
    <row r="42" ht="15.75" hidden="1">
      <c r="B42" s="31"/>
    </row>
    <row r="43" ht="12.75" hidden="1"/>
    <row r="44" spans="2:8" ht="12.75" hidden="1">
      <c r="B44" s="123" t="s">
        <v>25</v>
      </c>
      <c r="C44" s="124"/>
      <c r="D44" s="124"/>
      <c r="E44" s="124"/>
      <c r="F44" s="124"/>
      <c r="G44" s="124"/>
      <c r="H44" s="125"/>
    </row>
    <row r="45" spans="2:8" ht="12.75" hidden="1">
      <c r="B45" s="126"/>
      <c r="C45" s="127"/>
      <c r="D45" s="127"/>
      <c r="E45" s="127"/>
      <c r="F45" s="127"/>
      <c r="G45" s="127"/>
      <c r="H45" s="128"/>
    </row>
    <row r="46" spans="2:8" ht="8.25" customHeight="1" hidden="1">
      <c r="B46" s="129"/>
      <c r="C46" s="130"/>
      <c r="D46" s="130"/>
      <c r="E46" s="130"/>
      <c r="F46" s="130"/>
      <c r="G46" s="130"/>
      <c r="H46" s="131"/>
    </row>
    <row r="47" spans="2:7" ht="12.75" hidden="1">
      <c r="B47" s="2"/>
      <c r="C47" s="2"/>
      <c r="D47" s="2"/>
      <c r="E47" s="2"/>
      <c r="F47" s="2"/>
      <c r="G47" s="2"/>
    </row>
    <row r="48" spans="2:10" ht="79.5" customHeight="1" hidden="1">
      <c r="B48" s="6" t="s">
        <v>24</v>
      </c>
      <c r="C48" s="7" t="s">
        <v>19</v>
      </c>
      <c r="D48" s="7" t="s">
        <v>20</v>
      </c>
      <c r="E48" s="7" t="s">
        <v>21</v>
      </c>
      <c r="F48" s="7" t="s">
        <v>22</v>
      </c>
      <c r="G48" s="7" t="s">
        <v>23</v>
      </c>
      <c r="J48" s="18" t="s">
        <v>5</v>
      </c>
    </row>
    <row r="49" spans="2:10" ht="24.75" customHeight="1" hidden="1">
      <c r="B49" s="8" t="s">
        <v>15</v>
      </c>
      <c r="C49" s="13">
        <v>1467.4767200000024</v>
      </c>
      <c r="D49" s="13"/>
      <c r="E49" s="14"/>
      <c r="F49" s="13">
        <v>1139.0016000000014</v>
      </c>
      <c r="G49" s="13">
        <v>370.07662000000045</v>
      </c>
      <c r="I49" s="77">
        <v>154.82</v>
      </c>
      <c r="J49" s="17">
        <v>933.1766666666666</v>
      </c>
    </row>
    <row r="50" spans="2:10" ht="24.75" customHeight="1" hidden="1">
      <c r="B50" s="8" t="s">
        <v>9</v>
      </c>
      <c r="C50" s="13">
        <v>1499.92522</v>
      </c>
      <c r="D50" s="13">
        <v>1489.408350000001</v>
      </c>
      <c r="E50" s="13">
        <v>1467.4767200000024</v>
      </c>
      <c r="F50" s="14"/>
      <c r="G50" s="14"/>
      <c r="I50" s="77">
        <v>154.82</v>
      </c>
      <c r="J50" s="17">
        <v>972.7591666666668</v>
      </c>
    </row>
    <row r="51" spans="2:10" ht="24.75" customHeight="1" hidden="1">
      <c r="B51" s="8" t="s">
        <v>10</v>
      </c>
      <c r="C51" s="13">
        <v>1599.831040000005</v>
      </c>
      <c r="D51" s="13">
        <v>1567.471440000002</v>
      </c>
      <c r="E51" s="13">
        <v>1499.92522</v>
      </c>
      <c r="F51" s="14"/>
      <c r="G51" s="14"/>
      <c r="I51" s="77">
        <v>154.82</v>
      </c>
      <c r="J51" s="17">
        <v>1094.6591666666668</v>
      </c>
    </row>
    <row r="52" spans="2:10" ht="24.75" customHeight="1" hidden="1">
      <c r="B52" s="8" t="s">
        <v>11</v>
      </c>
      <c r="C52" s="13">
        <v>1769.8903700000014</v>
      </c>
      <c r="D52" s="13">
        <v>1705.3743800000032</v>
      </c>
      <c r="E52" s="13">
        <v>1599.831040000005</v>
      </c>
      <c r="F52" s="14"/>
      <c r="G52" s="14"/>
      <c r="I52" s="77">
        <v>190.65</v>
      </c>
      <c r="J52" s="17">
        <v>1237.0491666666667</v>
      </c>
    </row>
    <row r="53" spans="2:10" ht="24.75" customHeight="1" hidden="1">
      <c r="B53" s="8" t="s">
        <v>12</v>
      </c>
      <c r="C53" s="13">
        <v>1938.62257</v>
      </c>
      <c r="D53" s="13">
        <v>1883.9579600000022</v>
      </c>
      <c r="E53" s="13">
        <v>1769.8903700000014</v>
      </c>
      <c r="F53" s="14"/>
      <c r="G53" s="14"/>
      <c r="I53" s="77">
        <v>190.65</v>
      </c>
      <c r="J53" s="17">
        <v>1443.1033333333335</v>
      </c>
    </row>
    <row r="54" spans="2:10" ht="24.75" customHeight="1" hidden="1">
      <c r="B54" s="8" t="s">
        <v>13</v>
      </c>
      <c r="C54" s="13">
        <v>2245.7626399999926</v>
      </c>
      <c r="D54" s="13">
        <v>2111.6483699999962</v>
      </c>
      <c r="E54" s="13">
        <v>1938.62257</v>
      </c>
      <c r="F54" s="14"/>
      <c r="G54" s="14"/>
      <c r="I54" s="77">
        <v>239.17</v>
      </c>
      <c r="J54" s="17">
        <v>1578.3058333333333</v>
      </c>
    </row>
    <row r="55" spans="2:10" ht="24.75" customHeight="1" hidden="1" thickBot="1">
      <c r="B55" s="8" t="s">
        <v>16</v>
      </c>
      <c r="C55" s="13">
        <v>2329.7731399999902</v>
      </c>
      <c r="D55" s="13">
        <v>2302.614189999991</v>
      </c>
      <c r="E55" s="13">
        <v>2245.7626399999926</v>
      </c>
      <c r="F55" s="14"/>
      <c r="G55" s="14"/>
      <c r="I55" s="78">
        <v>239.17</v>
      </c>
      <c r="J55" s="17">
        <v>1681.0216666666665</v>
      </c>
    </row>
    <row r="56" ht="12.75" hidden="1"/>
    <row r="57" ht="12.75" hidden="1">
      <c r="B57" s="68"/>
    </row>
    <row r="58" spans="2:5" ht="12.75" hidden="1">
      <c r="B58" s="68"/>
      <c r="E58" s="3">
        <v>532.0091666666666</v>
      </c>
    </row>
    <row r="59" ht="12.75" hidden="1">
      <c r="B59" s="68"/>
    </row>
    <row r="60" spans="2:8" ht="12.75" hidden="1">
      <c r="B60" s="68"/>
      <c r="E60" s="3"/>
      <c r="F60" s="3"/>
      <c r="G60" s="3">
        <v>538.3025</v>
      </c>
      <c r="H60" s="3">
        <v>538.3025</v>
      </c>
    </row>
    <row r="61" ht="12.75" hidden="1">
      <c r="B61" s="68"/>
    </row>
    <row r="62" ht="12.75" hidden="1">
      <c r="B62" s="68"/>
    </row>
    <row r="63" ht="12.75" hidden="1">
      <c r="B63" s="68"/>
    </row>
    <row r="64" ht="12.75" hidden="1">
      <c r="B64" s="3"/>
    </row>
    <row r="65" ht="12.75" hidden="1">
      <c r="B65" s="3"/>
    </row>
    <row r="66" ht="12.75" hidden="1">
      <c r="B66" s="3"/>
    </row>
    <row r="67" ht="12.75" hidden="1">
      <c r="B67" s="3"/>
    </row>
    <row r="68" ht="12.75" hidden="1">
      <c r="B68" s="3"/>
    </row>
    <row r="69" ht="12.75" hidden="1">
      <c r="B69" s="3"/>
    </row>
    <row r="70" ht="12.75" hidden="1">
      <c r="B70" s="3"/>
    </row>
    <row r="71" ht="12.75" hidden="1">
      <c r="B71" s="3"/>
    </row>
    <row r="72" ht="12.75" hidden="1">
      <c r="B72" s="3"/>
    </row>
    <row r="73" ht="12.75" hidden="1">
      <c r="B73" s="3"/>
    </row>
    <row r="74" ht="12.75" hidden="1">
      <c r="B74" s="3"/>
    </row>
    <row r="75" ht="12.75" hidden="1">
      <c r="B75" s="3"/>
    </row>
    <row r="76" ht="12.75" hidden="1">
      <c r="B76" s="3"/>
    </row>
    <row r="77" ht="12.75" hidden="1">
      <c r="B77" s="3"/>
    </row>
    <row r="78" ht="12.75" hidden="1">
      <c r="B78" s="3"/>
    </row>
    <row r="79" ht="12.75" hidden="1">
      <c r="B79" s="3"/>
    </row>
    <row r="80" ht="12.75" hidden="1">
      <c r="B80" s="3"/>
    </row>
    <row r="81" ht="12.75" hidden="1">
      <c r="B81" s="3"/>
    </row>
    <row r="82" ht="12.75" hidden="1">
      <c r="B82" s="3"/>
    </row>
    <row r="83" ht="12.75">
      <c r="B83" s="3"/>
    </row>
    <row r="84" ht="12.75">
      <c r="B84" s="3"/>
    </row>
  </sheetData>
  <sheetProtection password="CFBD" sheet="1" objects="1" scenarios="1" selectLockedCells="1"/>
  <mergeCells count="31">
    <mergeCell ref="B44:H46"/>
    <mergeCell ref="B10:E11"/>
    <mergeCell ref="B8:H9"/>
    <mergeCell ref="G12:H12"/>
    <mergeCell ref="B12:B13"/>
    <mergeCell ref="D15:F15"/>
    <mergeCell ref="D16:F16"/>
    <mergeCell ref="D17:F17"/>
    <mergeCell ref="D12:F13"/>
    <mergeCell ref="H24:H25"/>
    <mergeCell ref="G24:G25"/>
    <mergeCell ref="G23:H23"/>
    <mergeCell ref="B19:H19"/>
    <mergeCell ref="D21:F25"/>
    <mergeCell ref="B23:C23"/>
    <mergeCell ref="G21:G22"/>
    <mergeCell ref="H21:H22"/>
    <mergeCell ref="B24:B25"/>
    <mergeCell ref="C24:C25"/>
    <mergeCell ref="B21:B22"/>
    <mergeCell ref="C21:C22"/>
    <mergeCell ref="D3:D4"/>
    <mergeCell ref="B1:H1"/>
    <mergeCell ref="C12:C13"/>
    <mergeCell ref="B20:H20"/>
    <mergeCell ref="I17:L17"/>
    <mergeCell ref="D14:F14"/>
    <mergeCell ref="I11:L11"/>
    <mergeCell ref="I14:L14"/>
    <mergeCell ref="I15:L15"/>
    <mergeCell ref="I16:L1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orientation="landscape" paperSize="9" scale="73" r:id="rId2"/>
  <headerFooter alignWithMargins="0">
    <oddHeader>&amp;C&amp;"Arial,Grassetto Corsivo"&amp;11CISL  SCUOLA   -  BIENNIO  ECONOMICO  2004-2005   -  COMPUTO  ARRETRATI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84"/>
  <sheetViews>
    <sheetView zoomScale="75" zoomScaleNormal="75" workbookViewId="0" topLeftCell="A1">
      <selection activeCell="D3" sqref="D3:D4"/>
    </sheetView>
  </sheetViews>
  <sheetFormatPr defaultColWidth="9.140625" defaultRowHeight="12.75"/>
  <cols>
    <col min="1" max="1" width="2.00390625" style="0" customWidth="1"/>
    <col min="2" max="3" width="20.7109375" style="0" customWidth="1"/>
    <col min="4" max="4" width="15.8515625" style="0" customWidth="1"/>
    <col min="5" max="5" width="7.7109375" style="0" customWidth="1"/>
    <col min="6" max="6" width="23.00390625" style="0" customWidth="1"/>
    <col min="7" max="7" width="20.7109375" style="0" customWidth="1"/>
    <col min="8" max="8" width="21.7109375" style="0" customWidth="1"/>
    <col min="9" max="9" width="13.7109375" style="0" customWidth="1"/>
    <col min="10" max="10" width="16.7109375" style="0" customWidth="1"/>
  </cols>
  <sheetData>
    <row r="1" spans="2:9" ht="16.5" customHeight="1">
      <c r="B1" s="108" t="s">
        <v>26</v>
      </c>
      <c r="C1" s="109"/>
      <c r="D1" s="109"/>
      <c r="E1" s="109"/>
      <c r="F1" s="109"/>
      <c r="G1" s="109"/>
      <c r="H1" s="109"/>
      <c r="I1" s="42"/>
    </row>
    <row r="2" ht="7.5" customHeight="1" thickBot="1"/>
    <row r="3" spans="2:8" ht="18">
      <c r="B3" s="31" t="s">
        <v>47</v>
      </c>
      <c r="D3" s="106">
        <v>4</v>
      </c>
      <c r="F3" s="53" t="s">
        <v>63</v>
      </c>
      <c r="G3" s="53" t="s">
        <v>64</v>
      </c>
      <c r="H3" s="54" t="s">
        <v>65</v>
      </c>
    </row>
    <row r="4" spans="2:8" ht="18.75" thickBot="1">
      <c r="B4" s="31" t="s">
        <v>45</v>
      </c>
      <c r="C4" s="51"/>
      <c r="D4" s="107"/>
      <c r="E4" s="44"/>
      <c r="F4" s="53" t="s">
        <v>48</v>
      </c>
      <c r="G4" s="53" t="s">
        <v>49</v>
      </c>
      <c r="H4" s="53" t="s">
        <v>50</v>
      </c>
    </row>
    <row r="5" spans="2:8" ht="18">
      <c r="B5" s="31"/>
      <c r="C5" s="51"/>
      <c r="D5" s="51"/>
      <c r="E5" s="44"/>
      <c r="F5" s="53" t="s">
        <v>51</v>
      </c>
      <c r="G5" s="55"/>
      <c r="H5" s="55"/>
    </row>
    <row r="6" spans="2:8" ht="8.25" customHeight="1">
      <c r="B6" s="31"/>
      <c r="C6" s="51"/>
      <c r="D6" s="51"/>
      <c r="F6" s="56"/>
      <c r="G6" s="56"/>
      <c r="H6" s="56"/>
    </row>
    <row r="7" spans="2:4" ht="9" customHeight="1">
      <c r="B7" s="31"/>
      <c r="C7" s="43"/>
      <c r="D7" s="52"/>
    </row>
    <row r="8" spans="2:8" ht="18" customHeight="1">
      <c r="B8" s="138" t="s">
        <v>30</v>
      </c>
      <c r="C8" s="139"/>
      <c r="D8" s="139"/>
      <c r="E8" s="139"/>
      <c r="F8" s="139"/>
      <c r="G8" s="140"/>
      <c r="H8" s="141"/>
    </row>
    <row r="9" spans="2:8" ht="18" customHeight="1">
      <c r="B9" s="142"/>
      <c r="C9" s="143"/>
      <c r="D9" s="143"/>
      <c r="E9" s="143"/>
      <c r="F9" s="143"/>
      <c r="G9" s="144"/>
      <c r="H9" s="145"/>
    </row>
    <row r="10" spans="2:8" ht="27" customHeight="1" thickBot="1">
      <c r="B10" s="132" t="s">
        <v>67</v>
      </c>
      <c r="C10" s="133"/>
      <c r="D10" s="133"/>
      <c r="E10" s="134"/>
      <c r="F10" s="48"/>
      <c r="G10" s="71" t="s">
        <v>46</v>
      </c>
      <c r="H10" s="49"/>
    </row>
    <row r="11" spans="2:12" ht="20.25" thickBot="1">
      <c r="B11" s="135"/>
      <c r="C11" s="136"/>
      <c r="D11" s="136"/>
      <c r="E11" s="137"/>
      <c r="F11" s="50"/>
      <c r="G11" s="66">
        <f>IF(D3=1,0,IF(D3=2,3,IF(D3=3,9,IF(D3=4,15,IF(D3=5,21,IF(D3=6,28,IF(D3=7,35,"*")))))))</f>
        <v>15</v>
      </c>
      <c r="H11" s="65" t="s">
        <v>56</v>
      </c>
      <c r="I11" s="102" t="s">
        <v>57</v>
      </c>
      <c r="J11" s="103"/>
      <c r="K11" s="98"/>
      <c r="L11" s="99"/>
    </row>
    <row r="12" spans="2:8" ht="12.75" customHeight="1">
      <c r="B12" s="110" t="s">
        <v>31</v>
      </c>
      <c r="C12" s="110" t="s">
        <v>28</v>
      </c>
      <c r="D12" s="148" t="s">
        <v>32</v>
      </c>
      <c r="E12" s="149"/>
      <c r="F12" s="150"/>
      <c r="G12" s="146" t="s">
        <v>35</v>
      </c>
      <c r="H12" s="147"/>
    </row>
    <row r="13" spans="2:8" ht="12.75" customHeight="1" thickBot="1">
      <c r="B13" s="111"/>
      <c r="C13" s="111"/>
      <c r="D13" s="151"/>
      <c r="E13" s="152"/>
      <c r="F13" s="153"/>
      <c r="G13" s="72" t="s">
        <v>33</v>
      </c>
      <c r="H13" s="73" t="s">
        <v>34</v>
      </c>
    </row>
    <row r="14" spans="2:12" ht="24.75" customHeight="1" thickBot="1">
      <c r="B14" s="74" t="s">
        <v>40</v>
      </c>
      <c r="C14" s="74" t="s">
        <v>37</v>
      </c>
      <c r="D14" s="100" t="s">
        <v>17</v>
      </c>
      <c r="E14" s="101"/>
      <c r="F14" s="101"/>
      <c r="G14" s="69">
        <f>IF(D3=1,J49,IF(D3=2,J50,IF(D3=3,J51,IF(D3=4,J52,IF(D3=5,J53,IF(D3=6,J54,IF(D3=7,J55,"*")))))))</f>
        <v>1237.0491666666667</v>
      </c>
      <c r="H14" s="65" t="s">
        <v>56</v>
      </c>
      <c r="I14" s="102" t="s">
        <v>58</v>
      </c>
      <c r="J14" s="103"/>
      <c r="K14" s="98"/>
      <c r="L14" s="99"/>
    </row>
    <row r="15" spans="2:12" ht="24.75" customHeight="1" thickBot="1">
      <c r="B15" s="74" t="s">
        <v>41</v>
      </c>
      <c r="C15" s="74" t="s">
        <v>37</v>
      </c>
      <c r="D15" s="100" t="s">
        <v>77</v>
      </c>
      <c r="E15" s="101"/>
      <c r="F15" s="101"/>
      <c r="G15" s="69">
        <f>IF(D3=1,I49,IF(D3=2,I50,IF(D3=3,I51,IF(D3=4,I52,IF(D3=5,I53,IF(D3=6,I54,IF(D3=7,I55,"*")))))))</f>
        <v>190.65</v>
      </c>
      <c r="H15" s="65" t="s">
        <v>56</v>
      </c>
      <c r="I15" s="102" t="s">
        <v>78</v>
      </c>
      <c r="J15" s="103"/>
      <c r="K15" s="98"/>
      <c r="L15" s="99"/>
    </row>
    <row r="16" spans="2:12" ht="25.5" customHeight="1" thickBot="1">
      <c r="B16" s="74" t="s">
        <v>42</v>
      </c>
      <c r="C16" s="74"/>
      <c r="D16" s="100" t="s">
        <v>39</v>
      </c>
      <c r="E16" s="101"/>
      <c r="F16" s="101"/>
      <c r="G16" s="70">
        <f>E58</f>
        <v>532.0091666666666</v>
      </c>
      <c r="H16" s="65" t="s">
        <v>56</v>
      </c>
      <c r="I16" s="102" t="s">
        <v>60</v>
      </c>
      <c r="J16" s="103"/>
      <c r="K16" s="98"/>
      <c r="L16" s="99"/>
    </row>
    <row r="17" spans="2:12" ht="45" customHeight="1" thickBot="1">
      <c r="B17" s="63" t="s">
        <v>36</v>
      </c>
      <c r="C17" s="64" t="s">
        <v>38</v>
      </c>
      <c r="D17" s="100" t="s">
        <v>43</v>
      </c>
      <c r="E17" s="101"/>
      <c r="F17" s="101"/>
      <c r="G17" s="67">
        <f>IF(D3=1,C49,IF(D3=2,C50,IF(D3=3,C51,IF(D3=4,C52,IF(D3=5,C53,IF(D3=6,C54,IF(D3=7,C55,"*")))))))</f>
        <v>1756.8531700000017</v>
      </c>
      <c r="H17" s="65" t="s">
        <v>56</v>
      </c>
      <c r="I17" s="96" t="s">
        <v>62</v>
      </c>
      <c r="J17" s="97"/>
      <c r="K17" s="98"/>
      <c r="L17" s="99"/>
    </row>
    <row r="18" spans="2:8" ht="12.75" customHeight="1">
      <c r="B18" s="57"/>
      <c r="C18" s="58"/>
      <c r="D18" s="57"/>
      <c r="E18" s="59"/>
      <c r="F18" s="59"/>
      <c r="G18" s="61"/>
      <c r="H18" s="60"/>
    </row>
    <row r="19" spans="2:8" ht="15.75">
      <c r="B19" s="116" t="s">
        <v>61</v>
      </c>
      <c r="C19" s="117"/>
      <c r="D19" s="117"/>
      <c r="E19" s="117"/>
      <c r="F19" s="117"/>
      <c r="G19" s="117"/>
      <c r="H19" s="118"/>
    </row>
    <row r="20" spans="2:8" ht="6.75" customHeight="1" thickBot="1">
      <c r="B20" s="112"/>
      <c r="C20" s="109"/>
      <c r="D20" s="109"/>
      <c r="E20" s="109"/>
      <c r="F20" s="109"/>
      <c r="G20" s="109"/>
      <c r="H20" s="109"/>
    </row>
    <row r="21" spans="2:8" ht="12.75">
      <c r="B21" s="113" t="s">
        <v>52</v>
      </c>
      <c r="C21" s="104">
        <f>IF(D3=1,D49,IF(D3=2,D50,IF(D3=3,D51,IF(D3=4,D52,IF(D3=5,D53,IF(D3=6,D54,IF(D3=7,D55)))))))</f>
        <v>1692.6772600000031</v>
      </c>
      <c r="D21" s="119"/>
      <c r="E21" s="119"/>
      <c r="F21" s="119"/>
      <c r="G21" s="113" t="s">
        <v>54</v>
      </c>
      <c r="H21" s="104" t="str">
        <f>IF(D3=1,F49,"*")</f>
        <v>*</v>
      </c>
    </row>
    <row r="22" spans="2:8" ht="24" customHeight="1" thickBot="1">
      <c r="B22" s="114"/>
      <c r="C22" s="105"/>
      <c r="D22" s="119"/>
      <c r="E22" s="119"/>
      <c r="F22" s="119"/>
      <c r="G22" s="114"/>
      <c r="H22" s="121"/>
    </row>
    <row r="23" spans="2:8" ht="13.5" thickBot="1">
      <c r="B23" s="120"/>
      <c r="C23" s="115"/>
      <c r="D23" s="119"/>
      <c r="E23" s="119"/>
      <c r="F23" s="119"/>
      <c r="G23" s="115"/>
      <c r="H23" s="115"/>
    </row>
    <row r="24" spans="2:8" ht="12.75" customHeight="1">
      <c r="B24" s="113" t="s">
        <v>53</v>
      </c>
      <c r="C24" s="104">
        <f>IF(D3=1,E49,IF(D3=2,E50,IF(D3=3,E51,IF(D3=4,E52,IF(D3=5,E53,IF(D3=6,E54,IF(D3=7,E55)))))))</f>
        <v>1587.8432000000048</v>
      </c>
      <c r="D24" s="119"/>
      <c r="E24" s="119"/>
      <c r="F24" s="119"/>
      <c r="G24" s="113" t="s">
        <v>55</v>
      </c>
      <c r="H24" s="104" t="str">
        <f>IF(D3=1,G49,"*")</f>
        <v>*</v>
      </c>
    </row>
    <row r="25" spans="2:8" ht="27" customHeight="1" thickBot="1">
      <c r="B25" s="114"/>
      <c r="C25" s="122"/>
      <c r="D25" s="119"/>
      <c r="E25" s="119"/>
      <c r="F25" s="119"/>
      <c r="G25" s="114"/>
      <c r="H25" s="121"/>
    </row>
    <row r="26" spans="2:8" ht="15">
      <c r="B26" s="30"/>
      <c r="C26" s="45"/>
      <c r="D26" s="45"/>
      <c r="E26" s="45"/>
      <c r="F26" s="45"/>
      <c r="G26" s="46"/>
      <c r="H26" s="46"/>
    </row>
    <row r="27" spans="2:8" ht="14.25" customHeight="1">
      <c r="B27" s="31" t="s">
        <v>68</v>
      </c>
      <c r="C27" s="45" t="s">
        <v>82</v>
      </c>
      <c r="G27" s="47"/>
      <c r="H27" s="47"/>
    </row>
    <row r="28" spans="2:3" ht="21" customHeight="1">
      <c r="B28" s="31"/>
      <c r="C28" s="45" t="s">
        <v>69</v>
      </c>
    </row>
    <row r="29" spans="2:3" ht="12.75" customHeight="1">
      <c r="B29" s="31"/>
      <c r="C29" s="45" t="s">
        <v>70</v>
      </c>
    </row>
    <row r="30" ht="15.75">
      <c r="B30" s="31"/>
    </row>
    <row r="31" ht="15.75">
      <c r="B31" s="31"/>
    </row>
    <row r="32" ht="15.75">
      <c r="B32" s="31"/>
    </row>
    <row r="33" ht="15.75">
      <c r="B33" s="31"/>
    </row>
    <row r="34" ht="15.75" hidden="1">
      <c r="B34" s="31"/>
    </row>
    <row r="35" ht="15.75" hidden="1">
      <c r="B35" s="31"/>
    </row>
    <row r="36" ht="15.75" hidden="1">
      <c r="B36" s="31"/>
    </row>
    <row r="37" ht="15.75" hidden="1">
      <c r="B37" s="31"/>
    </row>
    <row r="38" ht="15.75" hidden="1">
      <c r="B38" s="31"/>
    </row>
    <row r="39" spans="2:8" ht="12.75" hidden="1">
      <c r="B39" s="3">
        <v>1</v>
      </c>
      <c r="G39">
        <f>IF(D3=1,F49,IF(D3=2,F50,IF(D3=3,F51,IF(D3=4,F52,IF(D3=5,F53,IF(D3=6,F54,IF(D3=7,F55)))))))</f>
        <v>0</v>
      </c>
      <c r="H39">
        <f>IF(D3=1,G49,IF(D3=2,G50,IF(D3=3,G51,IF(D3=4,G52,IF(D3=5,G53,IF(D3=6,G54,IF(D3=7,G55)))))))</f>
        <v>0</v>
      </c>
    </row>
    <row r="40" ht="15.75" hidden="1">
      <c r="B40" s="31"/>
    </row>
    <row r="41" ht="15.75" hidden="1">
      <c r="B41" s="31"/>
    </row>
    <row r="42" ht="15.75" hidden="1">
      <c r="B42" s="31"/>
    </row>
    <row r="43" ht="12.75" hidden="1"/>
    <row r="44" spans="2:8" ht="12.75" hidden="1">
      <c r="B44" s="123" t="s">
        <v>25</v>
      </c>
      <c r="C44" s="124"/>
      <c r="D44" s="124"/>
      <c r="E44" s="124"/>
      <c r="F44" s="124"/>
      <c r="G44" s="124"/>
      <c r="H44" s="125"/>
    </row>
    <row r="45" spans="2:8" ht="12.75" hidden="1">
      <c r="B45" s="126"/>
      <c r="C45" s="127"/>
      <c r="D45" s="127"/>
      <c r="E45" s="127"/>
      <c r="F45" s="127"/>
      <c r="G45" s="127"/>
      <c r="H45" s="128"/>
    </row>
    <row r="46" spans="2:8" ht="8.25" customHeight="1" hidden="1">
      <c r="B46" s="129"/>
      <c r="C46" s="130"/>
      <c r="D46" s="130"/>
      <c r="E46" s="130"/>
      <c r="F46" s="130"/>
      <c r="G46" s="130"/>
      <c r="H46" s="131"/>
    </row>
    <row r="47" spans="2:7" ht="12.75" hidden="1">
      <c r="B47" s="2"/>
      <c r="C47" s="2"/>
      <c r="D47" s="2"/>
      <c r="E47" s="2"/>
      <c r="F47" s="2"/>
      <c r="G47" s="2"/>
    </row>
    <row r="48" spans="2:10" ht="79.5" customHeight="1" hidden="1">
      <c r="B48" s="6" t="s">
        <v>24</v>
      </c>
      <c r="C48" s="7" t="s">
        <v>19</v>
      </c>
      <c r="D48" s="7" t="s">
        <v>20</v>
      </c>
      <c r="E48" s="7" t="s">
        <v>21</v>
      </c>
      <c r="F48" s="7" t="s">
        <v>22</v>
      </c>
      <c r="G48" s="7" t="s">
        <v>23</v>
      </c>
      <c r="J48" s="18" t="s">
        <v>4</v>
      </c>
    </row>
    <row r="49" spans="2:10" ht="24.75" customHeight="1" hidden="1">
      <c r="B49" s="8" t="s">
        <v>15</v>
      </c>
      <c r="C49" s="13">
        <v>1456.6799200000023</v>
      </c>
      <c r="D49" s="13"/>
      <c r="E49" s="14"/>
      <c r="F49" s="13">
        <v>1130.3577600000017</v>
      </c>
      <c r="G49" s="13">
        <v>367.1478200000004</v>
      </c>
      <c r="I49" s="77">
        <v>154.82</v>
      </c>
      <c r="J49" s="17">
        <v>933.1766666666666</v>
      </c>
    </row>
    <row r="50" spans="2:10" ht="24.75" customHeight="1" hidden="1">
      <c r="B50" s="8" t="s">
        <v>9</v>
      </c>
      <c r="C50" s="13">
        <v>1488.83642</v>
      </c>
      <c r="D50" s="13">
        <v>1478.414190000001</v>
      </c>
      <c r="E50" s="13">
        <v>1456.6799200000023</v>
      </c>
      <c r="F50" s="14"/>
      <c r="G50" s="14"/>
      <c r="I50" s="77">
        <v>154.82</v>
      </c>
      <c r="J50" s="17">
        <v>972.7591666666668</v>
      </c>
    </row>
    <row r="51" spans="2:10" ht="24.75" customHeight="1" hidden="1">
      <c r="B51" s="8" t="s">
        <v>10</v>
      </c>
      <c r="C51" s="13">
        <v>1587.8432000000048</v>
      </c>
      <c r="D51" s="13">
        <v>1555.774800000002</v>
      </c>
      <c r="E51" s="13">
        <v>1488.83642</v>
      </c>
      <c r="F51" s="14"/>
      <c r="G51" s="14"/>
      <c r="I51" s="77">
        <v>154.82</v>
      </c>
      <c r="J51" s="17">
        <v>1094.6591666666668</v>
      </c>
    </row>
    <row r="52" spans="2:10" ht="24.75" customHeight="1" hidden="1">
      <c r="B52" s="8" t="s">
        <v>11</v>
      </c>
      <c r="C52" s="13">
        <v>1756.8531700000017</v>
      </c>
      <c r="D52" s="13">
        <v>1692.6772600000031</v>
      </c>
      <c r="E52" s="13">
        <v>1587.8432000000048</v>
      </c>
      <c r="F52" s="14"/>
      <c r="G52" s="14"/>
      <c r="I52" s="77">
        <v>190.65</v>
      </c>
      <c r="J52" s="17">
        <v>1237.0491666666667</v>
      </c>
    </row>
    <row r="53" spans="2:10" ht="24.75" customHeight="1" hidden="1">
      <c r="B53" s="8" t="s">
        <v>12</v>
      </c>
      <c r="C53" s="13">
        <v>1868.9692300000083</v>
      </c>
      <c r="D53" s="13">
        <v>1832.6632200000051</v>
      </c>
      <c r="E53" s="13">
        <v>1756.8531700000017</v>
      </c>
      <c r="F53" s="14"/>
      <c r="G53" s="14"/>
      <c r="I53" s="77">
        <v>190.65</v>
      </c>
      <c r="J53" s="17">
        <v>1375.2425000000003</v>
      </c>
    </row>
    <row r="54" spans="2:10" ht="24.75" customHeight="1" hidden="1">
      <c r="B54" s="8" t="s">
        <v>13</v>
      </c>
      <c r="C54" s="13">
        <v>2175.9051600000016</v>
      </c>
      <c r="D54" s="13">
        <v>2041.8852700000054</v>
      </c>
      <c r="E54" s="13">
        <v>1868.9692300000083</v>
      </c>
      <c r="F54" s="14"/>
      <c r="G54" s="14"/>
      <c r="I54" s="77">
        <v>239.17</v>
      </c>
      <c r="J54" s="17">
        <v>1511.595</v>
      </c>
    </row>
    <row r="55" spans="2:10" ht="24.75" customHeight="1" hidden="1" thickBot="1">
      <c r="B55" s="8" t="s">
        <v>16</v>
      </c>
      <c r="C55" s="13">
        <v>2258.4724799999926</v>
      </c>
      <c r="D55" s="13">
        <v>2231.672459999996</v>
      </c>
      <c r="E55" s="13">
        <v>2175.9051600000016</v>
      </c>
      <c r="F55" s="14"/>
      <c r="G55" s="14"/>
      <c r="I55" s="78">
        <v>239.17</v>
      </c>
      <c r="J55" s="17">
        <v>1613.1166666666663</v>
      </c>
    </row>
    <row r="56" ht="12.75" hidden="1"/>
    <row r="57" ht="12.75" hidden="1">
      <c r="B57" s="68"/>
    </row>
    <row r="58" spans="2:5" ht="12.75" hidden="1">
      <c r="B58" s="68"/>
      <c r="E58" s="3">
        <v>532.0091666666666</v>
      </c>
    </row>
    <row r="59" ht="12.75" hidden="1">
      <c r="B59" s="68"/>
    </row>
    <row r="60" spans="2:8" ht="12.75" hidden="1">
      <c r="B60" s="68"/>
      <c r="E60" s="3">
        <v>532.0091666666666</v>
      </c>
      <c r="F60" s="3">
        <v>532.0091666666666</v>
      </c>
      <c r="G60" s="3">
        <v>538.3025</v>
      </c>
      <c r="H60" s="3">
        <v>538.3025</v>
      </c>
    </row>
    <row r="61" ht="12.75" hidden="1">
      <c r="B61" s="68"/>
    </row>
    <row r="62" ht="12.75" hidden="1">
      <c r="B62" s="68"/>
    </row>
    <row r="63" ht="12.75" hidden="1">
      <c r="B63" s="68"/>
    </row>
    <row r="64" ht="12.75" hidden="1">
      <c r="B64" s="3"/>
    </row>
    <row r="65" ht="12.75" hidden="1">
      <c r="B65" s="3"/>
    </row>
    <row r="66" ht="12.75" hidden="1">
      <c r="B66" s="3"/>
    </row>
    <row r="67" ht="12.75" hidden="1">
      <c r="B67" s="3"/>
    </row>
    <row r="68" ht="12.75" hidden="1">
      <c r="B68" s="3"/>
    </row>
    <row r="69" ht="12.75" hidden="1">
      <c r="B69" s="3"/>
    </row>
    <row r="70" ht="12.75" hidden="1">
      <c r="B70" s="3"/>
    </row>
    <row r="71" ht="12.75" hidden="1">
      <c r="B71" s="3"/>
    </row>
    <row r="72" ht="12.75" hidden="1">
      <c r="B72" s="3"/>
    </row>
    <row r="73" ht="12.75" hidden="1">
      <c r="B73" s="3"/>
    </row>
    <row r="74" ht="12.75" hidden="1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</sheetData>
  <sheetProtection password="CFBD" sheet="1" objects="1" scenarios="1" selectLockedCells="1"/>
  <mergeCells count="31">
    <mergeCell ref="I17:L17"/>
    <mergeCell ref="D14:F14"/>
    <mergeCell ref="I11:L11"/>
    <mergeCell ref="I14:L14"/>
    <mergeCell ref="I15:L15"/>
    <mergeCell ref="I16:L16"/>
    <mergeCell ref="C21:C22"/>
    <mergeCell ref="D3:D4"/>
    <mergeCell ref="B1:H1"/>
    <mergeCell ref="C12:C13"/>
    <mergeCell ref="B20:H20"/>
    <mergeCell ref="G24:G25"/>
    <mergeCell ref="G23:H23"/>
    <mergeCell ref="B19:H19"/>
    <mergeCell ref="D21:F25"/>
    <mergeCell ref="B23:C23"/>
    <mergeCell ref="G21:G22"/>
    <mergeCell ref="H21:H22"/>
    <mergeCell ref="B24:B25"/>
    <mergeCell ref="C24:C25"/>
    <mergeCell ref="B21:B22"/>
    <mergeCell ref="B44:H46"/>
    <mergeCell ref="B10:E11"/>
    <mergeCell ref="B8:H9"/>
    <mergeCell ref="G12:H12"/>
    <mergeCell ref="B12:B13"/>
    <mergeCell ref="D15:F15"/>
    <mergeCell ref="D16:F16"/>
    <mergeCell ref="D17:F17"/>
    <mergeCell ref="D12:F13"/>
    <mergeCell ref="H24:H2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orientation="landscape" paperSize="9" scale="73" r:id="rId2"/>
  <headerFooter alignWithMargins="0">
    <oddHeader>&amp;C&amp;"Arial,Grassetto Corsivo"&amp;11CISL  SCUOLA   -  BIENNIO  ECONOMICO 2004-2005   -  COMPUTO  ARRETRATI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84"/>
  <sheetViews>
    <sheetView zoomScale="75" zoomScaleNormal="75" workbookViewId="0" topLeftCell="A1">
      <selection activeCell="D3" sqref="D3:D4"/>
    </sheetView>
  </sheetViews>
  <sheetFormatPr defaultColWidth="9.140625" defaultRowHeight="12.75"/>
  <cols>
    <col min="1" max="1" width="2.00390625" style="0" customWidth="1"/>
    <col min="2" max="3" width="20.7109375" style="0" customWidth="1"/>
    <col min="4" max="4" width="15.8515625" style="0" customWidth="1"/>
    <col min="5" max="5" width="7.7109375" style="0" customWidth="1"/>
    <col min="6" max="7" width="20.7109375" style="0" customWidth="1"/>
    <col min="8" max="8" width="21.7109375" style="0" customWidth="1"/>
    <col min="9" max="9" width="13.7109375" style="0" customWidth="1"/>
    <col min="10" max="10" width="16.7109375" style="0" customWidth="1"/>
  </cols>
  <sheetData>
    <row r="1" spans="2:9" ht="16.5" customHeight="1">
      <c r="B1" s="108" t="s">
        <v>75</v>
      </c>
      <c r="C1" s="109"/>
      <c r="D1" s="109"/>
      <c r="E1" s="109"/>
      <c r="F1" s="109"/>
      <c r="G1" s="109"/>
      <c r="H1" s="109"/>
      <c r="I1" s="42"/>
    </row>
    <row r="2" ht="7.5" customHeight="1" thickBot="1"/>
    <row r="3" spans="2:8" ht="18">
      <c r="B3" s="31" t="s">
        <v>47</v>
      </c>
      <c r="D3" s="106">
        <v>7</v>
      </c>
      <c r="F3" s="53" t="s">
        <v>63</v>
      </c>
      <c r="G3" s="53" t="s">
        <v>64</v>
      </c>
      <c r="H3" s="54" t="s">
        <v>65</v>
      </c>
    </row>
    <row r="4" spans="2:8" ht="18.75" thickBot="1">
      <c r="B4" s="31" t="s">
        <v>45</v>
      </c>
      <c r="C4" s="51"/>
      <c r="D4" s="107"/>
      <c r="E4" s="44"/>
      <c r="F4" s="53" t="s">
        <v>48</v>
      </c>
      <c r="G4" s="53" t="s">
        <v>49</v>
      </c>
      <c r="H4" s="53" t="s">
        <v>50</v>
      </c>
    </row>
    <row r="5" spans="2:8" ht="18">
      <c r="B5" s="31"/>
      <c r="C5" s="51"/>
      <c r="D5" s="51"/>
      <c r="E5" s="44"/>
      <c r="F5" s="53" t="s">
        <v>51</v>
      </c>
      <c r="G5" s="55"/>
      <c r="H5" s="55"/>
    </row>
    <row r="6" spans="2:8" ht="8.25" customHeight="1">
      <c r="B6" s="31"/>
      <c r="C6" s="51"/>
      <c r="D6" s="51"/>
      <c r="F6" s="56"/>
      <c r="G6" s="56"/>
      <c r="H6" s="56"/>
    </row>
    <row r="7" spans="2:4" ht="9" customHeight="1">
      <c r="B7" s="31"/>
      <c r="C7" s="43"/>
      <c r="D7" s="52"/>
    </row>
    <row r="8" spans="2:8" ht="18" customHeight="1">
      <c r="B8" s="138" t="s">
        <v>30</v>
      </c>
      <c r="C8" s="139"/>
      <c r="D8" s="139"/>
      <c r="E8" s="139"/>
      <c r="F8" s="139"/>
      <c r="G8" s="140"/>
      <c r="H8" s="141"/>
    </row>
    <row r="9" spans="2:8" ht="18" customHeight="1">
      <c r="B9" s="142"/>
      <c r="C9" s="143"/>
      <c r="D9" s="143"/>
      <c r="E9" s="143"/>
      <c r="F9" s="143"/>
      <c r="G9" s="144"/>
      <c r="H9" s="145"/>
    </row>
    <row r="10" spans="2:8" ht="27" customHeight="1" thickBot="1">
      <c r="B10" s="132" t="s">
        <v>67</v>
      </c>
      <c r="C10" s="133"/>
      <c r="D10" s="133"/>
      <c r="E10" s="134"/>
      <c r="F10" s="48"/>
      <c r="G10" s="71" t="s">
        <v>46</v>
      </c>
      <c r="H10" s="49"/>
    </row>
    <row r="11" spans="2:12" ht="20.25" thickBot="1">
      <c r="B11" s="135"/>
      <c r="C11" s="136"/>
      <c r="D11" s="136"/>
      <c r="E11" s="137"/>
      <c r="F11" s="50"/>
      <c r="G11" s="66">
        <f>IF(D3=1,0,IF(D3=2,3,IF(D3=3,9,IF(D3=4,15,IF(D3=5,21,IF(D3=6,28,IF(D3=7,35,"*")))))))</f>
        <v>35</v>
      </c>
      <c r="H11" s="65" t="s">
        <v>56</v>
      </c>
      <c r="I11" s="102" t="s">
        <v>57</v>
      </c>
      <c r="J11" s="103"/>
      <c r="K11" s="98"/>
      <c r="L11" s="99"/>
    </row>
    <row r="12" spans="2:8" ht="12.75" customHeight="1">
      <c r="B12" s="110" t="s">
        <v>31</v>
      </c>
      <c r="C12" s="110" t="s">
        <v>28</v>
      </c>
      <c r="D12" s="148" t="s">
        <v>32</v>
      </c>
      <c r="E12" s="149"/>
      <c r="F12" s="150"/>
      <c r="G12" s="146" t="s">
        <v>35</v>
      </c>
      <c r="H12" s="147"/>
    </row>
    <row r="13" spans="2:8" ht="12.75" customHeight="1" thickBot="1">
      <c r="B13" s="111"/>
      <c r="C13" s="111"/>
      <c r="D13" s="151"/>
      <c r="E13" s="152"/>
      <c r="F13" s="153"/>
      <c r="G13" s="72" t="s">
        <v>33</v>
      </c>
      <c r="H13" s="73" t="s">
        <v>34</v>
      </c>
    </row>
    <row r="14" spans="2:12" ht="24.75" customHeight="1" thickBot="1">
      <c r="B14" s="74" t="s">
        <v>40</v>
      </c>
      <c r="C14" s="74" t="s">
        <v>37</v>
      </c>
      <c r="D14" s="100" t="s">
        <v>17</v>
      </c>
      <c r="E14" s="101"/>
      <c r="F14" s="101"/>
      <c r="G14" s="69">
        <f>IF(D3=1,J49,IF(D3=2,J50,IF(D3=3,J51,IF(D3=4,J52,IF(D3=5,J53,IF(D3=6,J54,IF(D3=7,J55,"*")))))))</f>
        <v>2085.9058333333337</v>
      </c>
      <c r="H14" s="65" t="s">
        <v>56</v>
      </c>
      <c r="I14" s="102" t="s">
        <v>58</v>
      </c>
      <c r="J14" s="103"/>
      <c r="K14" s="98"/>
      <c r="L14" s="99"/>
    </row>
    <row r="15" spans="2:12" ht="24.75" customHeight="1" thickBot="1">
      <c r="B15" s="74" t="s">
        <v>41</v>
      </c>
      <c r="C15" s="74" t="s">
        <v>37</v>
      </c>
      <c r="D15" s="100" t="s">
        <v>76</v>
      </c>
      <c r="E15" s="101"/>
      <c r="F15" s="101"/>
      <c r="G15" s="69">
        <f>IF(D3=1,I49,IF(D3=2,I50,IF(D3=3,I51,IF(D3=4,I52,IF(D3=5,I53,IF(D3=6,I54,IF(D3=7,I55,"*")))))))</f>
        <v>132.21333333333334</v>
      </c>
      <c r="H15" s="65" t="s">
        <v>56</v>
      </c>
      <c r="I15" s="102" t="s">
        <v>79</v>
      </c>
      <c r="J15" s="103"/>
      <c r="K15" s="98"/>
      <c r="L15" s="99"/>
    </row>
    <row r="16" spans="2:12" ht="25.5" customHeight="1" thickBot="1">
      <c r="B16" s="74" t="s">
        <v>42</v>
      </c>
      <c r="C16" s="74"/>
      <c r="D16" s="100" t="s">
        <v>39</v>
      </c>
      <c r="E16" s="101"/>
      <c r="F16" s="101"/>
      <c r="G16" s="70">
        <f>E58</f>
        <v>553.45</v>
      </c>
      <c r="H16" s="65" t="s">
        <v>56</v>
      </c>
      <c r="I16" s="102" t="s">
        <v>60</v>
      </c>
      <c r="J16" s="103"/>
      <c r="K16" s="98"/>
      <c r="L16" s="99"/>
    </row>
    <row r="17" spans="2:12" ht="45" customHeight="1" thickBot="1">
      <c r="B17" s="63" t="s">
        <v>36</v>
      </c>
      <c r="C17" s="64" t="s">
        <v>38</v>
      </c>
      <c r="D17" s="100" t="s">
        <v>43</v>
      </c>
      <c r="E17" s="101"/>
      <c r="F17" s="101"/>
      <c r="G17" s="67">
        <f>IF(D3=1,C49,IF(D3=2,C50,IF(D3=3,C51,IF(D3=4,C52,IF(D3=5,C53,IF(D3=6,C54,IF(D3=7,C55,"*")))))))</f>
        <v>1961.427369999995</v>
      </c>
      <c r="H17" s="65" t="s">
        <v>56</v>
      </c>
      <c r="I17" s="96" t="s">
        <v>62</v>
      </c>
      <c r="J17" s="97"/>
      <c r="K17" s="98"/>
      <c r="L17" s="99"/>
    </row>
    <row r="18" spans="2:8" ht="12.75" customHeight="1">
      <c r="B18" s="57"/>
      <c r="C18" s="58"/>
      <c r="D18" s="57"/>
      <c r="E18" s="59"/>
      <c r="F18" s="59"/>
      <c r="G18" s="61"/>
      <c r="H18" s="60"/>
    </row>
    <row r="19" spans="2:8" ht="15.75">
      <c r="B19" s="116" t="s">
        <v>61</v>
      </c>
      <c r="C19" s="117"/>
      <c r="D19" s="117"/>
      <c r="E19" s="117"/>
      <c r="F19" s="117"/>
      <c r="G19" s="117"/>
      <c r="H19" s="118"/>
    </row>
    <row r="20" spans="2:8" ht="6.75" customHeight="1" thickBot="1">
      <c r="B20" s="112"/>
      <c r="C20" s="109"/>
      <c r="D20" s="109"/>
      <c r="E20" s="109"/>
      <c r="F20" s="109"/>
      <c r="G20" s="109"/>
      <c r="H20" s="109"/>
    </row>
    <row r="21" spans="2:8" ht="12.75">
      <c r="B21" s="113" t="s">
        <v>52</v>
      </c>
      <c r="C21" s="104">
        <f>IF(D3=1,D49,IF(D3=2,D50,IF(D3=3,D51,IF(D3=4,D52,IF(D3=5,D53,IF(D3=6,D54,IF(D3=7,D55)))))))</f>
        <v>1917.2796299999984</v>
      </c>
      <c r="D21" s="119"/>
      <c r="E21" s="119"/>
      <c r="F21" s="119"/>
      <c r="G21" s="113" t="s">
        <v>54</v>
      </c>
      <c r="H21" s="104" t="str">
        <f>IF(D3=1,F49,"*")</f>
        <v>*</v>
      </c>
    </row>
    <row r="22" spans="2:8" ht="24" customHeight="1" thickBot="1">
      <c r="B22" s="114"/>
      <c r="C22" s="105"/>
      <c r="D22" s="119"/>
      <c r="E22" s="119"/>
      <c r="F22" s="119"/>
      <c r="G22" s="114"/>
      <c r="H22" s="121"/>
    </row>
    <row r="23" spans="2:8" ht="13.5" thickBot="1">
      <c r="B23" s="120"/>
      <c r="C23" s="115"/>
      <c r="D23" s="119"/>
      <c r="E23" s="119"/>
      <c r="F23" s="119"/>
      <c r="G23" s="115"/>
      <c r="H23" s="115"/>
    </row>
    <row r="24" spans="2:8" ht="12.75" customHeight="1">
      <c r="B24" s="113" t="s">
        <v>53</v>
      </c>
      <c r="C24" s="104">
        <f>IF(D3=1,E49,IF(D3=2,E50,IF(D3=3,E51,IF(D3=4,E52,IF(D3=5,E53,IF(D3=6,E54,IF(D3=7,E55)))))))</f>
        <v>1820.4052999999985</v>
      </c>
      <c r="D24" s="119"/>
      <c r="E24" s="119"/>
      <c r="F24" s="119"/>
      <c r="G24" s="113" t="s">
        <v>55</v>
      </c>
      <c r="H24" s="104" t="str">
        <f>IF(D3=1,G49,"*")</f>
        <v>*</v>
      </c>
    </row>
    <row r="25" spans="2:8" ht="27" customHeight="1" thickBot="1">
      <c r="B25" s="114"/>
      <c r="C25" s="122"/>
      <c r="D25" s="119"/>
      <c r="E25" s="119"/>
      <c r="F25" s="119"/>
      <c r="G25" s="114"/>
      <c r="H25" s="121"/>
    </row>
    <row r="26" spans="2:8" ht="15">
      <c r="B26" s="30"/>
      <c r="C26" s="45"/>
      <c r="D26" s="45"/>
      <c r="E26" s="45"/>
      <c r="F26" s="45"/>
      <c r="G26" s="46"/>
      <c r="H26" s="46"/>
    </row>
    <row r="27" spans="2:8" ht="14.25" customHeight="1">
      <c r="B27" s="31" t="s">
        <v>68</v>
      </c>
      <c r="C27" s="45" t="s">
        <v>82</v>
      </c>
      <c r="G27" s="47"/>
      <c r="H27" s="47"/>
    </row>
    <row r="28" spans="2:3" ht="21" customHeight="1">
      <c r="B28" s="31"/>
      <c r="C28" s="45" t="s">
        <v>69</v>
      </c>
    </row>
    <row r="29" spans="2:3" ht="12.75" customHeight="1">
      <c r="B29" s="31"/>
      <c r="C29" s="45" t="s">
        <v>70</v>
      </c>
    </row>
    <row r="30" ht="15.75">
      <c r="B30" s="31"/>
    </row>
    <row r="31" ht="15.75">
      <c r="B31" s="31"/>
    </row>
    <row r="32" ht="15.75">
      <c r="B32" s="31"/>
    </row>
    <row r="33" ht="15.75" hidden="1">
      <c r="B33" s="31"/>
    </row>
    <row r="34" ht="15.75" hidden="1">
      <c r="B34" s="31"/>
    </row>
    <row r="35" ht="15.75" hidden="1">
      <c r="B35" s="31"/>
    </row>
    <row r="36" ht="15.75" hidden="1">
      <c r="B36" s="31"/>
    </row>
    <row r="37" ht="15.75" hidden="1">
      <c r="B37" s="31"/>
    </row>
    <row r="38" ht="15.75" hidden="1">
      <c r="B38" s="31"/>
    </row>
    <row r="39" spans="2:8" ht="12.75" hidden="1">
      <c r="B39" s="3">
        <v>1</v>
      </c>
      <c r="G39">
        <f>IF(D3=1,F49,IF(D3=2,F50,IF(D3=3,F51,IF(D3=4,F52,IF(D3=5,F53,IF(D3=6,F54,IF(D3=7,F55)))))))</f>
        <v>0</v>
      </c>
      <c r="H39">
        <f>IF(D3=1,G49,IF(D3=2,G50,IF(D3=3,G51,IF(D3=4,G52,IF(D3=5,G53,IF(D3=6,G54,IF(D3=7,G55)))))))</f>
        <v>0</v>
      </c>
    </row>
    <row r="40" ht="15.75" hidden="1">
      <c r="B40" s="31"/>
    </row>
    <row r="41" ht="15.75" hidden="1">
      <c r="B41" s="31"/>
    </row>
    <row r="42" ht="15.75" hidden="1">
      <c r="B42" s="31"/>
    </row>
    <row r="43" ht="12.75" hidden="1"/>
    <row r="44" spans="2:8" ht="12.75" hidden="1">
      <c r="B44" s="123" t="s">
        <v>25</v>
      </c>
      <c r="C44" s="124"/>
      <c r="D44" s="124"/>
      <c r="E44" s="124"/>
      <c r="F44" s="124"/>
      <c r="G44" s="124"/>
      <c r="H44" s="125"/>
    </row>
    <row r="45" spans="2:8" ht="12.75" hidden="1">
      <c r="B45" s="126"/>
      <c r="C45" s="127"/>
      <c r="D45" s="127"/>
      <c r="E45" s="127"/>
      <c r="F45" s="127"/>
      <c r="G45" s="127"/>
      <c r="H45" s="128"/>
    </row>
    <row r="46" spans="2:8" ht="8.25" customHeight="1" hidden="1">
      <c r="B46" s="129"/>
      <c r="C46" s="130"/>
      <c r="D46" s="130"/>
      <c r="E46" s="130"/>
      <c r="F46" s="130"/>
      <c r="G46" s="130"/>
      <c r="H46" s="131"/>
    </row>
    <row r="47" spans="2:7" ht="12.75" hidden="1">
      <c r="B47" s="2"/>
      <c r="C47" s="2"/>
      <c r="D47" s="2"/>
      <c r="E47" s="2"/>
      <c r="F47" s="2"/>
      <c r="G47" s="2"/>
    </row>
    <row r="48" spans="2:10" ht="79.5" customHeight="1" hidden="1">
      <c r="B48" s="6" t="s">
        <v>24</v>
      </c>
      <c r="C48" s="7" t="s">
        <v>19</v>
      </c>
      <c r="D48" s="7" t="s">
        <v>20</v>
      </c>
      <c r="E48" s="7" t="s">
        <v>21</v>
      </c>
      <c r="F48" s="7" t="s">
        <v>22</v>
      </c>
      <c r="G48" s="7" t="s">
        <v>23</v>
      </c>
      <c r="J48" s="18" t="s">
        <v>3</v>
      </c>
    </row>
    <row r="49" spans="2:10" ht="24.75" customHeight="1" hidden="1">
      <c r="B49" s="8" t="s">
        <v>15</v>
      </c>
      <c r="C49" s="13">
        <v>1252.8588099999993</v>
      </c>
      <c r="D49" s="13"/>
      <c r="E49" s="14"/>
      <c r="F49" s="13">
        <v>1011.4064099999994</v>
      </c>
      <c r="G49" s="13">
        <v>345.9654624999997</v>
      </c>
      <c r="I49" s="81">
        <v>132.21333333333334</v>
      </c>
      <c r="J49" s="17">
        <v>1132.435</v>
      </c>
    </row>
    <row r="50" spans="2:10" ht="24.75" customHeight="1" hidden="1">
      <c r="B50" s="8" t="s">
        <v>9</v>
      </c>
      <c r="C50" s="13">
        <v>1289.3611499999924</v>
      </c>
      <c r="D50" s="13">
        <v>1277.9197199999971</v>
      </c>
      <c r="E50" s="13">
        <v>1252.8588099999993</v>
      </c>
      <c r="F50" s="14"/>
      <c r="G50" s="14"/>
      <c r="I50" s="81">
        <v>132.21333333333334</v>
      </c>
      <c r="J50" s="17">
        <v>1181.5158333333334</v>
      </c>
    </row>
    <row r="51" spans="2:10" ht="24.75" customHeight="1" hidden="1">
      <c r="B51" s="8" t="s">
        <v>10</v>
      </c>
      <c r="C51" s="13">
        <v>1402.3530499999983</v>
      </c>
      <c r="D51" s="13">
        <v>1366.9886299999937</v>
      </c>
      <c r="E51" s="13">
        <v>1289.3611499999924</v>
      </c>
      <c r="F51" s="14"/>
      <c r="G51" s="14"/>
      <c r="I51" s="81">
        <v>132.21333333333334</v>
      </c>
      <c r="J51" s="17">
        <v>1333.6108333333332</v>
      </c>
    </row>
    <row r="52" spans="2:10" ht="24.75" customHeight="1" hidden="1">
      <c r="B52" s="8" t="s">
        <v>11</v>
      </c>
      <c r="C52" s="13">
        <v>1534.3339900000014</v>
      </c>
      <c r="D52" s="13">
        <v>1492.9599300000023</v>
      </c>
      <c r="E52" s="13">
        <v>1402.3530499999983</v>
      </c>
      <c r="F52" s="14"/>
      <c r="G52" s="14"/>
      <c r="I52" s="81">
        <v>132.21333333333334</v>
      </c>
      <c r="J52" s="17">
        <v>1511.1175000000003</v>
      </c>
    </row>
    <row r="53" spans="2:10" ht="24.75" customHeight="1" hidden="1">
      <c r="B53" s="8" t="s">
        <v>12</v>
      </c>
      <c r="C53" s="13">
        <v>1675.4005100000113</v>
      </c>
      <c r="D53" s="13">
        <v>1631.2527700000041</v>
      </c>
      <c r="E53" s="13">
        <v>1534.3339900000014</v>
      </c>
      <c r="F53" s="14"/>
      <c r="G53" s="14"/>
      <c r="I53" s="81">
        <v>132.21333333333334</v>
      </c>
      <c r="J53" s="17">
        <v>1701.0083333333337</v>
      </c>
    </row>
    <row r="54" spans="2:10" ht="24.75" customHeight="1" hidden="1">
      <c r="B54" s="8" t="s">
        <v>13</v>
      </c>
      <c r="C54" s="13">
        <v>1820.4052999999985</v>
      </c>
      <c r="D54" s="13">
        <v>1774.9862900000053</v>
      </c>
      <c r="E54" s="13">
        <v>1675.4005100000113</v>
      </c>
      <c r="F54" s="14"/>
      <c r="G54" s="14"/>
      <c r="I54" s="81">
        <v>132.21333333333334</v>
      </c>
      <c r="J54" s="17">
        <v>1896.115</v>
      </c>
    </row>
    <row r="55" spans="2:10" ht="24.75" customHeight="1" hidden="1" thickBot="1">
      <c r="B55" s="8" t="s">
        <v>16</v>
      </c>
      <c r="C55" s="13">
        <v>1961.427369999995</v>
      </c>
      <c r="D55" s="13">
        <v>1917.2796299999984</v>
      </c>
      <c r="E55" s="13">
        <v>1820.4052999999985</v>
      </c>
      <c r="F55" s="14"/>
      <c r="G55" s="14"/>
      <c r="I55" s="82">
        <v>132.21333333333334</v>
      </c>
      <c r="J55" s="17">
        <v>2085.9058333333337</v>
      </c>
    </row>
    <row r="56" ht="12.75" hidden="1"/>
    <row r="57" ht="12.75" hidden="1">
      <c r="B57" s="68"/>
    </row>
    <row r="58" spans="2:5" ht="12.75" hidden="1">
      <c r="B58" s="68"/>
      <c r="E58">
        <v>553.45</v>
      </c>
    </row>
    <row r="59" ht="12.75" hidden="1">
      <c r="B59" s="68"/>
    </row>
    <row r="60" spans="2:9" ht="12.75" hidden="1">
      <c r="B60" s="68"/>
      <c r="E60">
        <v>553.45</v>
      </c>
      <c r="F60">
        <v>532.0091666666666</v>
      </c>
      <c r="G60">
        <v>532.0091666666666</v>
      </c>
      <c r="H60">
        <v>538.3025</v>
      </c>
      <c r="I60">
        <v>538.3025</v>
      </c>
    </row>
    <row r="61" ht="12.75" hidden="1">
      <c r="B61" s="68"/>
    </row>
    <row r="62" ht="12.75" hidden="1">
      <c r="B62" s="68"/>
    </row>
    <row r="63" ht="12.75" hidden="1">
      <c r="B63" s="68"/>
    </row>
    <row r="64" ht="12.75" hidden="1">
      <c r="B64" s="3"/>
    </row>
    <row r="65" ht="12.75" hidden="1">
      <c r="B65" s="3"/>
    </row>
    <row r="66" ht="12.75" hidden="1">
      <c r="B66" s="3"/>
    </row>
    <row r="67" ht="12.75" hidden="1">
      <c r="B67" s="3"/>
    </row>
    <row r="68" ht="12.75" hidden="1">
      <c r="B68" s="3"/>
    </row>
    <row r="69" ht="12.75" hidden="1">
      <c r="B69" s="3"/>
    </row>
    <row r="70" ht="12.75" hidden="1">
      <c r="B70" s="3"/>
    </row>
    <row r="71" ht="12.75" hidden="1">
      <c r="B71" s="3"/>
    </row>
    <row r="72" ht="12.75" hidden="1">
      <c r="B72" s="3"/>
    </row>
    <row r="73" ht="12.75" hidden="1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</sheetData>
  <sheetProtection password="CFBD" sheet="1" objects="1" scenarios="1" selectLockedCells="1"/>
  <mergeCells count="31">
    <mergeCell ref="B44:H46"/>
    <mergeCell ref="B10:E11"/>
    <mergeCell ref="B8:H9"/>
    <mergeCell ref="G12:H12"/>
    <mergeCell ref="B12:B13"/>
    <mergeCell ref="D15:F15"/>
    <mergeCell ref="D16:F16"/>
    <mergeCell ref="D17:F17"/>
    <mergeCell ref="D12:F13"/>
    <mergeCell ref="H24:H25"/>
    <mergeCell ref="G24:G25"/>
    <mergeCell ref="G23:H23"/>
    <mergeCell ref="B19:H19"/>
    <mergeCell ref="D21:F25"/>
    <mergeCell ref="B23:C23"/>
    <mergeCell ref="G21:G22"/>
    <mergeCell ref="H21:H22"/>
    <mergeCell ref="B24:B25"/>
    <mergeCell ref="C24:C25"/>
    <mergeCell ref="B21:B22"/>
    <mergeCell ref="C21:C22"/>
    <mergeCell ref="D3:D4"/>
    <mergeCell ref="B1:H1"/>
    <mergeCell ref="C12:C13"/>
    <mergeCell ref="B20:H20"/>
    <mergeCell ref="I17:L17"/>
    <mergeCell ref="D14:F14"/>
    <mergeCell ref="I11:L11"/>
    <mergeCell ref="I14:L14"/>
    <mergeCell ref="I15:L15"/>
    <mergeCell ref="I16:L1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orientation="landscape" paperSize="9" scale="74" r:id="rId2"/>
  <headerFooter alignWithMargins="0">
    <oddHeader>&amp;C&amp;"Arial,Grassetto Corsivo"&amp;11CISL  SCUOLA   -  BIENNIO  ECONOMICO  2004-2005   -  COMPUTO  ARRETRATI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84"/>
  <sheetViews>
    <sheetView tabSelected="1" zoomScale="75" zoomScaleNormal="75" workbookViewId="0" topLeftCell="A1">
      <selection activeCell="J8" sqref="J8"/>
    </sheetView>
  </sheetViews>
  <sheetFormatPr defaultColWidth="9.140625" defaultRowHeight="12.75"/>
  <cols>
    <col min="1" max="1" width="2.00390625" style="0" customWidth="1"/>
    <col min="2" max="3" width="20.7109375" style="0" customWidth="1"/>
    <col min="4" max="4" width="15.8515625" style="0" customWidth="1"/>
    <col min="5" max="5" width="7.7109375" style="0" customWidth="1"/>
    <col min="6" max="7" width="20.7109375" style="0" customWidth="1"/>
    <col min="8" max="8" width="21.7109375" style="0" customWidth="1"/>
    <col min="9" max="9" width="13.7109375" style="0" customWidth="1"/>
    <col min="10" max="10" width="16.7109375" style="0" customWidth="1"/>
  </cols>
  <sheetData>
    <row r="1" spans="2:9" ht="16.5" customHeight="1">
      <c r="B1" s="108" t="s">
        <v>71</v>
      </c>
      <c r="C1" s="109"/>
      <c r="D1" s="109"/>
      <c r="E1" s="109"/>
      <c r="F1" s="109"/>
      <c r="G1" s="109"/>
      <c r="H1" s="109"/>
      <c r="I1" s="42"/>
    </row>
    <row r="2" ht="7.5" customHeight="1" thickBot="1"/>
    <row r="3" spans="2:8" ht="18">
      <c r="B3" s="31" t="s">
        <v>47</v>
      </c>
      <c r="D3" s="106">
        <v>5</v>
      </c>
      <c r="F3" s="53" t="s">
        <v>63</v>
      </c>
      <c r="G3" s="53" t="s">
        <v>64</v>
      </c>
      <c r="H3" s="54" t="s">
        <v>65</v>
      </c>
    </row>
    <row r="4" spans="2:8" ht="18.75" thickBot="1">
      <c r="B4" s="31" t="s">
        <v>45</v>
      </c>
      <c r="C4" s="51"/>
      <c r="D4" s="107"/>
      <c r="E4" s="44"/>
      <c r="F4" s="53" t="s">
        <v>48</v>
      </c>
      <c r="G4" s="53" t="s">
        <v>49</v>
      </c>
      <c r="H4" s="53" t="s">
        <v>50</v>
      </c>
    </row>
    <row r="5" spans="2:8" ht="18">
      <c r="B5" s="31"/>
      <c r="C5" s="51"/>
      <c r="D5" s="51"/>
      <c r="E5" s="44"/>
      <c r="F5" s="53" t="s">
        <v>51</v>
      </c>
      <c r="G5" s="55"/>
      <c r="H5" s="55"/>
    </row>
    <row r="6" spans="2:8" ht="8.25" customHeight="1">
      <c r="B6" s="31"/>
      <c r="C6" s="51"/>
      <c r="D6" s="51"/>
      <c r="F6" s="56"/>
      <c r="G6" s="56"/>
      <c r="H6" s="56"/>
    </row>
    <row r="7" spans="2:4" ht="9" customHeight="1">
      <c r="B7" s="31"/>
      <c r="C7" s="43"/>
      <c r="D7" s="52"/>
    </row>
    <row r="8" spans="2:10" ht="18" customHeight="1">
      <c r="B8" s="138" t="s">
        <v>30</v>
      </c>
      <c r="C8" s="139"/>
      <c r="D8" s="139"/>
      <c r="E8" s="139"/>
      <c r="F8" s="139"/>
      <c r="G8" s="140"/>
      <c r="H8" s="141"/>
      <c r="J8" s="95"/>
    </row>
    <row r="9" spans="2:8" ht="18" customHeight="1">
      <c r="B9" s="142"/>
      <c r="C9" s="143"/>
      <c r="D9" s="143"/>
      <c r="E9" s="143"/>
      <c r="F9" s="143"/>
      <c r="G9" s="144"/>
      <c r="H9" s="145"/>
    </row>
    <row r="10" spans="2:8" ht="27" customHeight="1" thickBot="1">
      <c r="B10" s="132" t="s">
        <v>67</v>
      </c>
      <c r="C10" s="154"/>
      <c r="D10" s="154"/>
      <c r="E10" s="155"/>
      <c r="F10" s="48"/>
      <c r="G10" s="71" t="s">
        <v>46</v>
      </c>
      <c r="H10" s="49"/>
    </row>
    <row r="11" spans="2:12" ht="20.25" thickBot="1">
      <c r="B11" s="156"/>
      <c r="C11" s="157"/>
      <c r="D11" s="157"/>
      <c r="E11" s="158"/>
      <c r="F11" s="50"/>
      <c r="G11" s="66">
        <f>IF(D3=1,0,IF(D3=2,3,IF(D3=3,9,IF(D3=4,15,IF(D3=5,21,IF(D3=6,28,IF(D3=7,35,"*")))))))</f>
        <v>21</v>
      </c>
      <c r="H11" s="65" t="s">
        <v>56</v>
      </c>
      <c r="I11" s="102" t="s">
        <v>57</v>
      </c>
      <c r="J11" s="103"/>
      <c r="K11" s="98"/>
      <c r="L11" s="99"/>
    </row>
    <row r="12" spans="2:8" ht="12.75" customHeight="1">
      <c r="B12" s="110" t="s">
        <v>31</v>
      </c>
      <c r="C12" s="110" t="s">
        <v>28</v>
      </c>
      <c r="D12" s="148" t="s">
        <v>32</v>
      </c>
      <c r="E12" s="149"/>
      <c r="F12" s="150"/>
      <c r="G12" s="146" t="s">
        <v>35</v>
      </c>
      <c r="H12" s="147"/>
    </row>
    <row r="13" spans="2:8" ht="12.75" customHeight="1" thickBot="1">
      <c r="B13" s="111"/>
      <c r="C13" s="111"/>
      <c r="D13" s="151"/>
      <c r="E13" s="152"/>
      <c r="F13" s="153"/>
      <c r="G13" s="72" t="s">
        <v>33</v>
      </c>
      <c r="H13" s="73" t="s">
        <v>34</v>
      </c>
    </row>
    <row r="14" spans="2:12" ht="24.75" customHeight="1" thickBot="1">
      <c r="B14" s="74" t="s">
        <v>40</v>
      </c>
      <c r="C14" s="74" t="s">
        <v>37</v>
      </c>
      <c r="D14" s="100" t="s">
        <v>17</v>
      </c>
      <c r="E14" s="101"/>
      <c r="F14" s="101"/>
      <c r="G14" s="69">
        <f>IF(D3=1,J49,IF(D3=2,J50,IF(D3=3,J51,IF(D3=4,J52,IF(D3=5,J53,IF(D3=6,J54,IF(D3=7,J55,"*")))))))</f>
        <v>1077.2916666666667</v>
      </c>
      <c r="H14" s="65" t="s">
        <v>56</v>
      </c>
      <c r="I14" s="102" t="s">
        <v>58</v>
      </c>
      <c r="J14" s="103"/>
      <c r="K14" s="98"/>
      <c r="L14" s="99"/>
    </row>
    <row r="15" spans="2:12" ht="24.75" customHeight="1" thickBot="1">
      <c r="B15" s="74" t="s">
        <v>41</v>
      </c>
      <c r="C15" s="74" t="s">
        <v>37</v>
      </c>
      <c r="D15" s="100" t="s">
        <v>44</v>
      </c>
      <c r="E15" s="101"/>
      <c r="F15" s="101"/>
      <c r="G15" s="69">
        <f>IF(D3=1,I49,IF(D3=2,I50,IF(D3=3,I51,IF(D3=4,I52,IF(D3=5,I53,IF(D3=6,I54,IF(D3=7,I55,"*")))))))</f>
        <v>52.83</v>
      </c>
      <c r="H15" s="65" t="s">
        <v>56</v>
      </c>
      <c r="I15" s="102" t="s">
        <v>59</v>
      </c>
      <c r="J15" s="103"/>
      <c r="K15" s="98"/>
      <c r="L15" s="99"/>
    </row>
    <row r="16" spans="2:12" ht="25.5" customHeight="1" thickBot="1">
      <c r="B16" s="74" t="s">
        <v>42</v>
      </c>
      <c r="C16" s="74"/>
      <c r="D16" s="100" t="s">
        <v>39</v>
      </c>
      <c r="E16" s="101"/>
      <c r="F16" s="101"/>
      <c r="G16" s="70">
        <f>E58</f>
        <v>523.3383333333334</v>
      </c>
      <c r="H16" s="65" t="s">
        <v>56</v>
      </c>
      <c r="I16" s="102" t="s">
        <v>60</v>
      </c>
      <c r="J16" s="103"/>
      <c r="K16" s="98"/>
      <c r="L16" s="99"/>
    </row>
    <row r="17" spans="2:12" ht="45" customHeight="1" thickBot="1">
      <c r="B17" s="63" t="s">
        <v>36</v>
      </c>
      <c r="C17" s="64" t="s">
        <v>38</v>
      </c>
      <c r="D17" s="100" t="s">
        <v>43</v>
      </c>
      <c r="E17" s="101"/>
      <c r="F17" s="101"/>
      <c r="G17" s="67">
        <f>IF(D3=1,C49,IF(D3=2,C50,IF(D3=3,C51,IF(D3=4,C52,IF(D3=5,C53,IF(D3=6,C54,IF(D3=7,C55,"*")))))))</f>
        <v>1189.3930999999998</v>
      </c>
      <c r="H17" s="65" t="s">
        <v>56</v>
      </c>
      <c r="I17" s="96" t="s">
        <v>62</v>
      </c>
      <c r="J17" s="97"/>
      <c r="K17" s="98"/>
      <c r="L17" s="99"/>
    </row>
    <row r="18" spans="2:8" ht="12.75" customHeight="1">
      <c r="B18" s="57"/>
      <c r="C18" s="58"/>
      <c r="D18" s="57"/>
      <c r="E18" s="59"/>
      <c r="F18" s="59"/>
      <c r="G18" s="61"/>
      <c r="H18" s="60"/>
    </row>
    <row r="19" spans="2:8" ht="15.75">
      <c r="B19" s="116" t="s">
        <v>61</v>
      </c>
      <c r="C19" s="117"/>
      <c r="D19" s="117"/>
      <c r="E19" s="117"/>
      <c r="F19" s="117"/>
      <c r="G19" s="117"/>
      <c r="H19" s="118"/>
    </row>
    <row r="20" spans="2:8" ht="6.75" customHeight="1" thickBot="1">
      <c r="B20" s="112"/>
      <c r="C20" s="109"/>
      <c r="D20" s="109"/>
      <c r="E20" s="109"/>
      <c r="F20" s="109"/>
      <c r="G20" s="109"/>
      <c r="H20" s="109"/>
    </row>
    <row r="21" spans="2:8" ht="12.75">
      <c r="B21" s="113" t="s">
        <v>52</v>
      </c>
      <c r="C21" s="104">
        <f>IF(D3=1,D49,IF(D3=2,D50,IF(D3=3,D51,IF(D3=4,D52,IF(D3=5,D53,IF(D3=6,D54,IF(D3=7,D55)))))))</f>
        <v>1166.7413800000022</v>
      </c>
      <c r="D21" s="119"/>
      <c r="E21" s="119"/>
      <c r="F21" s="119"/>
      <c r="G21" s="113" t="s">
        <v>54</v>
      </c>
      <c r="H21" s="104" t="str">
        <f>IF(D3=1,F49,"*")</f>
        <v>*</v>
      </c>
    </row>
    <row r="22" spans="2:8" ht="24" customHeight="1" thickBot="1">
      <c r="B22" s="114"/>
      <c r="C22" s="105"/>
      <c r="D22" s="119"/>
      <c r="E22" s="119"/>
      <c r="F22" s="119"/>
      <c r="G22" s="114"/>
      <c r="H22" s="121"/>
    </row>
    <row r="23" spans="2:8" ht="13.5" thickBot="1">
      <c r="B23" s="120"/>
      <c r="C23" s="115"/>
      <c r="D23" s="119"/>
      <c r="E23" s="119"/>
      <c r="F23" s="119"/>
      <c r="G23" s="115"/>
      <c r="H23" s="115"/>
    </row>
    <row r="24" spans="2:8" ht="12.75" customHeight="1">
      <c r="B24" s="113" t="s">
        <v>53</v>
      </c>
      <c r="C24" s="104">
        <f>IF(D3=1,E49,IF(D3=2,E50,IF(D3=3,E51,IF(D3=4,E52,IF(D3=5,E53,IF(D3=6,E54,IF(D3=7,E55)))))))</f>
        <v>1116.9929400000046</v>
      </c>
      <c r="D24" s="119"/>
      <c r="E24" s="119"/>
      <c r="F24" s="119"/>
      <c r="G24" s="113" t="s">
        <v>55</v>
      </c>
      <c r="H24" s="104" t="str">
        <f>IF(D3=1,G49,"*")</f>
        <v>*</v>
      </c>
    </row>
    <row r="25" spans="2:8" ht="27" customHeight="1" thickBot="1">
      <c r="B25" s="114"/>
      <c r="C25" s="122"/>
      <c r="D25" s="119"/>
      <c r="E25" s="119"/>
      <c r="F25" s="119"/>
      <c r="G25" s="114"/>
      <c r="H25" s="121"/>
    </row>
    <row r="26" spans="2:8" ht="15">
      <c r="B26" s="30"/>
      <c r="C26" s="45"/>
      <c r="D26" s="45"/>
      <c r="E26" s="45"/>
      <c r="F26" s="45"/>
      <c r="G26" s="46"/>
      <c r="H26" s="46"/>
    </row>
    <row r="27" spans="2:8" ht="14.25" customHeight="1">
      <c r="B27" s="31" t="s">
        <v>68</v>
      </c>
      <c r="C27" s="45" t="s">
        <v>82</v>
      </c>
      <c r="G27" s="47"/>
      <c r="H27" s="47"/>
    </row>
    <row r="28" spans="2:3" ht="21" customHeight="1">
      <c r="B28" s="31"/>
      <c r="C28" s="45" t="s">
        <v>69</v>
      </c>
    </row>
    <row r="29" spans="2:3" ht="12.75" customHeight="1">
      <c r="B29" s="31"/>
      <c r="C29" s="45" t="s">
        <v>70</v>
      </c>
    </row>
    <row r="30" ht="15.75">
      <c r="B30" s="31"/>
    </row>
    <row r="31" ht="15.75">
      <c r="B31" s="31"/>
    </row>
    <row r="32" ht="15.75">
      <c r="B32" s="31"/>
    </row>
    <row r="33" ht="15.75" hidden="1">
      <c r="B33" s="31"/>
    </row>
    <row r="34" ht="15.75" hidden="1">
      <c r="B34" s="31"/>
    </row>
    <row r="35" ht="15.75" hidden="1">
      <c r="B35" s="31"/>
    </row>
    <row r="36" ht="15.75" hidden="1">
      <c r="B36" s="31"/>
    </row>
    <row r="37" ht="15.75" hidden="1">
      <c r="B37" s="31"/>
    </row>
    <row r="38" ht="15.75" hidden="1">
      <c r="B38" s="31"/>
    </row>
    <row r="39" spans="2:8" ht="12.75" hidden="1">
      <c r="B39" s="3">
        <v>1</v>
      </c>
      <c r="G39">
        <f>IF(D3=1,F49,IF(D3=2,F50,IF(D3=3,F51,IF(D3=4,F52,IF(D3=5,F53,IF(D3=6,F54,IF(D3=7,F55)))))))</f>
        <v>0</v>
      </c>
      <c r="H39">
        <f>IF(D3=1,G49,IF(D3=2,G50,IF(D3=3,G51,IF(D3=4,G52,IF(D3=5,G53,IF(D3=6,G54,IF(D3=7,G55)))))))</f>
        <v>0</v>
      </c>
    </row>
    <row r="40" ht="15.75" hidden="1">
      <c r="B40" s="31"/>
    </row>
    <row r="41" ht="15.75" hidden="1">
      <c r="B41" s="31"/>
    </row>
    <row r="42" ht="15.75" hidden="1">
      <c r="B42" s="31"/>
    </row>
    <row r="43" ht="12.75" hidden="1"/>
    <row r="44" spans="2:8" ht="12.75" hidden="1">
      <c r="B44" s="123" t="s">
        <v>25</v>
      </c>
      <c r="C44" s="124"/>
      <c r="D44" s="124"/>
      <c r="E44" s="124"/>
      <c r="F44" s="124"/>
      <c r="G44" s="124"/>
      <c r="H44" s="125"/>
    </row>
    <row r="45" spans="2:8" ht="12.75" hidden="1">
      <c r="B45" s="126"/>
      <c r="C45" s="127"/>
      <c r="D45" s="127"/>
      <c r="E45" s="127"/>
      <c r="F45" s="127"/>
      <c r="G45" s="127"/>
      <c r="H45" s="128"/>
    </row>
    <row r="46" spans="2:8" ht="8.25" customHeight="1" hidden="1">
      <c r="B46" s="129"/>
      <c r="C46" s="130"/>
      <c r="D46" s="130"/>
      <c r="E46" s="130"/>
      <c r="F46" s="130"/>
      <c r="G46" s="130"/>
      <c r="H46" s="131"/>
    </row>
    <row r="47" spans="2:7" ht="12.75" hidden="1">
      <c r="B47" s="2"/>
      <c r="C47" s="2"/>
      <c r="D47" s="2"/>
      <c r="E47" s="2"/>
      <c r="F47" s="2"/>
      <c r="G47" s="2"/>
    </row>
    <row r="48" spans="2:10" ht="79.5" customHeight="1" hidden="1">
      <c r="B48" s="6" t="s">
        <v>24</v>
      </c>
      <c r="C48" s="7" t="s">
        <v>19</v>
      </c>
      <c r="D48" s="7" t="s">
        <v>20</v>
      </c>
      <c r="E48" s="7" t="s">
        <v>21</v>
      </c>
      <c r="F48" s="7" t="s">
        <v>22</v>
      </c>
      <c r="G48" s="7" t="s">
        <v>23</v>
      </c>
      <c r="J48" s="18" t="s">
        <v>2</v>
      </c>
    </row>
    <row r="49" spans="2:10" ht="24.75" customHeight="1" hidden="1">
      <c r="B49" s="8" t="s">
        <v>15</v>
      </c>
      <c r="C49" s="13">
        <v>947.6651100000015</v>
      </c>
      <c r="D49" s="13"/>
      <c r="E49" s="14"/>
      <c r="F49" s="13">
        <v>765.028950000001</v>
      </c>
      <c r="G49" s="13">
        <v>261.6882625000003</v>
      </c>
      <c r="I49" s="21">
        <v>52.83</v>
      </c>
      <c r="J49" s="17">
        <v>751.86</v>
      </c>
    </row>
    <row r="50" spans="2:10" ht="24.75" customHeight="1" hidden="1">
      <c r="B50" s="8" t="s">
        <v>9</v>
      </c>
      <c r="C50" s="13">
        <v>969.0011100000013</v>
      </c>
      <c r="D50" s="13">
        <v>962.298050000002</v>
      </c>
      <c r="E50" s="13">
        <v>947.6651100000015</v>
      </c>
      <c r="F50" s="14"/>
      <c r="G50" s="14"/>
      <c r="I50" s="21">
        <v>52.83</v>
      </c>
      <c r="J50" s="17">
        <v>780.5183333333334</v>
      </c>
    </row>
    <row r="51" spans="2:10" ht="24.75" customHeight="1" hidden="1">
      <c r="B51" s="8" t="s">
        <v>10</v>
      </c>
      <c r="C51" s="13">
        <v>1045.0461700000005</v>
      </c>
      <c r="D51" s="13">
        <v>1021.2387500000015</v>
      </c>
      <c r="E51" s="13">
        <v>969.0011100000013</v>
      </c>
      <c r="F51" s="14"/>
      <c r="G51" s="14"/>
      <c r="I51" s="21">
        <v>52.83</v>
      </c>
      <c r="J51" s="17">
        <v>882.86</v>
      </c>
    </row>
    <row r="52" spans="2:10" ht="24.75" customHeight="1" hidden="1">
      <c r="B52" s="8" t="s">
        <v>11</v>
      </c>
      <c r="C52" s="13">
        <v>1116.9929400000046</v>
      </c>
      <c r="D52" s="13">
        <v>1094.4567900000015</v>
      </c>
      <c r="E52" s="13">
        <v>1045.0461700000005</v>
      </c>
      <c r="F52" s="14"/>
      <c r="G52" s="14"/>
      <c r="I52" s="21">
        <v>52.83</v>
      </c>
      <c r="J52" s="17">
        <v>979.7841666666668</v>
      </c>
    </row>
    <row r="53" spans="2:10" ht="24.75" customHeight="1" hidden="1">
      <c r="B53" s="8" t="s">
        <v>12</v>
      </c>
      <c r="C53" s="13">
        <v>1189.3930999999998</v>
      </c>
      <c r="D53" s="13">
        <v>1166.7413800000022</v>
      </c>
      <c r="E53" s="13">
        <v>1116.9929400000046</v>
      </c>
      <c r="F53" s="14"/>
      <c r="G53" s="14"/>
      <c r="I53" s="21">
        <v>52.83</v>
      </c>
      <c r="J53" s="17">
        <v>1077.2916666666667</v>
      </c>
    </row>
    <row r="54" spans="2:10" ht="24.75" customHeight="1" hidden="1">
      <c r="B54" s="8" t="s">
        <v>13</v>
      </c>
      <c r="C54" s="13">
        <v>1241.088450000001</v>
      </c>
      <c r="D54" s="13">
        <v>1224.9086499999999</v>
      </c>
      <c r="E54" s="13">
        <v>1189.3930999999998</v>
      </c>
      <c r="F54" s="14"/>
      <c r="G54" s="14"/>
      <c r="I54" s="21">
        <v>52.83</v>
      </c>
      <c r="J54" s="17">
        <v>1146.725</v>
      </c>
    </row>
    <row r="55" spans="2:10" ht="24.75" customHeight="1" hidden="1" thickBot="1">
      <c r="B55" s="8" t="s">
        <v>16</v>
      </c>
      <c r="C55" s="13">
        <v>1280.6133899999973</v>
      </c>
      <c r="D55" s="13">
        <v>1268.2473999999984</v>
      </c>
      <c r="E55" s="13">
        <v>1241.088450000001</v>
      </c>
      <c r="F55" s="14"/>
      <c r="G55" s="14"/>
      <c r="I55" s="24">
        <v>52.83</v>
      </c>
      <c r="J55" s="17">
        <v>1199.940833333333</v>
      </c>
    </row>
    <row r="56" ht="12.75" hidden="1"/>
    <row r="57" ht="12.75" hidden="1">
      <c r="B57" s="68"/>
    </row>
    <row r="58" spans="2:5" ht="12.75" hidden="1">
      <c r="B58" s="68"/>
      <c r="E58" s="3">
        <v>523.3383333333334</v>
      </c>
    </row>
    <row r="59" ht="12.75" hidden="1">
      <c r="B59" s="68"/>
    </row>
    <row r="60" ht="12.75" hidden="1">
      <c r="B60" s="68"/>
    </row>
    <row r="61" ht="12.75" hidden="1">
      <c r="B61" s="68"/>
    </row>
    <row r="62" ht="12.75" hidden="1">
      <c r="B62" s="68"/>
    </row>
    <row r="63" ht="12.75" hidden="1">
      <c r="B63" s="68"/>
    </row>
    <row r="64" ht="12.75" hidden="1">
      <c r="B64" s="3"/>
    </row>
    <row r="65" ht="12.75" hidden="1">
      <c r="B65" s="3"/>
    </row>
    <row r="66" ht="12.75" hidden="1">
      <c r="B66" s="3"/>
    </row>
    <row r="67" ht="12.75" hidden="1">
      <c r="B67" s="3"/>
    </row>
    <row r="68" ht="12.75" hidden="1">
      <c r="B68" s="3"/>
    </row>
    <row r="69" ht="12.75" hidden="1">
      <c r="B69" s="3"/>
    </row>
    <row r="70" ht="12.75" hidden="1">
      <c r="B70" s="3"/>
    </row>
    <row r="71" ht="12.75" hidden="1">
      <c r="B71" s="3"/>
    </row>
    <row r="72" ht="12.75" hidden="1">
      <c r="B72" s="3"/>
    </row>
    <row r="73" ht="12.75" hidden="1">
      <c r="B73" s="3"/>
    </row>
    <row r="74" ht="12.75" hidden="1">
      <c r="B74" s="3"/>
    </row>
    <row r="75" ht="12.75" hidden="1">
      <c r="B75" s="3"/>
    </row>
    <row r="76" ht="12.75" hidden="1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</sheetData>
  <sheetProtection password="CFBD" sheet="1" objects="1" scenarios="1" selectLockedCells="1"/>
  <mergeCells count="31">
    <mergeCell ref="I17:L17"/>
    <mergeCell ref="D14:F14"/>
    <mergeCell ref="I11:L11"/>
    <mergeCell ref="I14:L14"/>
    <mergeCell ref="I15:L15"/>
    <mergeCell ref="I16:L16"/>
    <mergeCell ref="B21:B22"/>
    <mergeCell ref="C21:C22"/>
    <mergeCell ref="D3:D4"/>
    <mergeCell ref="B1:H1"/>
    <mergeCell ref="C12:C13"/>
    <mergeCell ref="B20:H20"/>
    <mergeCell ref="G24:G25"/>
    <mergeCell ref="G23:H23"/>
    <mergeCell ref="B19:H19"/>
    <mergeCell ref="D21:F25"/>
    <mergeCell ref="B23:C23"/>
    <mergeCell ref="G21:G22"/>
    <mergeCell ref="H21:H22"/>
    <mergeCell ref="B24:B25"/>
    <mergeCell ref="C24:C25"/>
    <mergeCell ref="B44:H46"/>
    <mergeCell ref="B10:E11"/>
    <mergeCell ref="B8:H9"/>
    <mergeCell ref="G12:H12"/>
    <mergeCell ref="B12:B13"/>
    <mergeCell ref="D15:F15"/>
    <mergeCell ref="D16:F16"/>
    <mergeCell ref="D17:F17"/>
    <mergeCell ref="D12:F13"/>
    <mergeCell ref="H24:H25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orientation="landscape" paperSize="9" scale="77" r:id="rId2"/>
  <headerFooter alignWithMargins="0">
    <oddHeader>&amp;C&amp;"Arial,Grassetto Corsivo"&amp;11CISL  SCUOLA  -   BIENNIO  ECONOMICO  2004-2005   -   COMPUTO  ARRETRATI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84"/>
  <sheetViews>
    <sheetView zoomScale="75" zoomScaleNormal="75" workbookViewId="0" topLeftCell="A1">
      <selection activeCell="D3" sqref="D3:D4"/>
    </sheetView>
  </sheetViews>
  <sheetFormatPr defaultColWidth="9.140625" defaultRowHeight="12.75"/>
  <cols>
    <col min="1" max="1" width="2.00390625" style="0" customWidth="1"/>
    <col min="2" max="3" width="20.7109375" style="0" customWidth="1"/>
    <col min="4" max="4" width="15.8515625" style="0" customWidth="1"/>
    <col min="5" max="5" width="7.7109375" style="0" customWidth="1"/>
    <col min="6" max="7" width="20.7109375" style="0" customWidth="1"/>
    <col min="8" max="8" width="21.7109375" style="0" customWidth="1"/>
    <col min="9" max="9" width="13.7109375" style="0" customWidth="1"/>
    <col min="10" max="10" width="16.7109375" style="0" customWidth="1"/>
  </cols>
  <sheetData>
    <row r="1" spans="2:9" ht="16.5" customHeight="1">
      <c r="B1" s="108" t="s">
        <v>18</v>
      </c>
      <c r="C1" s="109"/>
      <c r="D1" s="109"/>
      <c r="E1" s="109"/>
      <c r="F1" s="109"/>
      <c r="G1" s="109"/>
      <c r="H1" s="109"/>
      <c r="I1" s="42"/>
    </row>
    <row r="2" ht="7.5" customHeight="1" thickBot="1"/>
    <row r="3" spans="2:8" ht="18">
      <c r="B3" s="31" t="s">
        <v>47</v>
      </c>
      <c r="D3" s="106">
        <v>1</v>
      </c>
      <c r="F3" s="53" t="s">
        <v>63</v>
      </c>
      <c r="G3" s="53" t="s">
        <v>64</v>
      </c>
      <c r="H3" s="54" t="s">
        <v>65</v>
      </c>
    </row>
    <row r="4" spans="2:8" ht="18.75" thickBot="1">
      <c r="B4" s="31" t="s">
        <v>45</v>
      </c>
      <c r="C4" s="51"/>
      <c r="D4" s="107"/>
      <c r="E4" s="44"/>
      <c r="F4" s="53" t="s">
        <v>48</v>
      </c>
      <c r="G4" s="53" t="s">
        <v>49</v>
      </c>
      <c r="H4" s="53" t="s">
        <v>50</v>
      </c>
    </row>
    <row r="5" spans="2:8" ht="18">
      <c r="B5" s="31"/>
      <c r="C5" s="51"/>
      <c r="D5" s="51"/>
      <c r="E5" s="44"/>
      <c r="F5" s="53" t="s">
        <v>51</v>
      </c>
      <c r="G5" s="55"/>
      <c r="H5" s="55"/>
    </row>
    <row r="6" spans="2:8" ht="8.25" customHeight="1">
      <c r="B6" s="31"/>
      <c r="C6" s="51"/>
      <c r="D6" s="51"/>
      <c r="F6" s="56"/>
      <c r="G6" s="56"/>
      <c r="H6" s="56"/>
    </row>
    <row r="7" spans="2:4" ht="9" customHeight="1">
      <c r="B7" s="31"/>
      <c r="C7" s="43"/>
      <c r="D7" s="52"/>
    </row>
    <row r="8" spans="2:8" ht="18" customHeight="1">
      <c r="B8" s="138" t="s">
        <v>66</v>
      </c>
      <c r="C8" s="164"/>
      <c r="D8" s="164"/>
      <c r="E8" s="164"/>
      <c r="F8" s="164"/>
      <c r="G8" s="140"/>
      <c r="H8" s="141"/>
    </row>
    <row r="9" spans="2:8" ht="18" customHeight="1">
      <c r="B9" s="165"/>
      <c r="C9" s="166"/>
      <c r="D9" s="166"/>
      <c r="E9" s="166"/>
      <c r="F9" s="166"/>
      <c r="G9" s="144"/>
      <c r="H9" s="145"/>
    </row>
    <row r="10" spans="2:8" ht="27" customHeight="1" thickBot="1">
      <c r="B10" s="132" t="s">
        <v>29</v>
      </c>
      <c r="C10" s="159"/>
      <c r="D10" s="159"/>
      <c r="E10" s="160"/>
      <c r="F10" s="48"/>
      <c r="G10" s="71" t="s">
        <v>46</v>
      </c>
      <c r="H10" s="49"/>
    </row>
    <row r="11" spans="2:12" ht="20.25" thickBot="1">
      <c r="B11" s="161"/>
      <c r="C11" s="162"/>
      <c r="D11" s="162"/>
      <c r="E11" s="163"/>
      <c r="F11" s="50"/>
      <c r="G11" s="66">
        <f>IF(D3=1,0,IF(D3=2,3,IF(D3=3,9,IF(D3=4,15,IF(D3=5,21,IF(D3=6,28,IF(D3=7,35,"*")))))))</f>
        <v>0</v>
      </c>
      <c r="H11" s="65" t="s">
        <v>56</v>
      </c>
      <c r="I11" s="102" t="s">
        <v>57</v>
      </c>
      <c r="J11" s="103"/>
      <c r="K11" s="98"/>
      <c r="L11" s="99"/>
    </row>
    <row r="12" spans="2:8" ht="12.75" customHeight="1">
      <c r="B12" s="110" t="s">
        <v>31</v>
      </c>
      <c r="C12" s="110" t="s">
        <v>28</v>
      </c>
      <c r="D12" s="148" t="s">
        <v>32</v>
      </c>
      <c r="E12" s="149"/>
      <c r="F12" s="150"/>
      <c r="G12" s="146" t="s">
        <v>35</v>
      </c>
      <c r="H12" s="147"/>
    </row>
    <row r="13" spans="2:8" ht="12.75" customHeight="1" thickBot="1">
      <c r="B13" s="111"/>
      <c r="C13" s="111"/>
      <c r="D13" s="151"/>
      <c r="E13" s="152"/>
      <c r="F13" s="153"/>
      <c r="G13" s="72" t="s">
        <v>33</v>
      </c>
      <c r="H13" s="73" t="s">
        <v>34</v>
      </c>
    </row>
    <row r="14" spans="2:12" ht="24.75" customHeight="1" thickBot="1">
      <c r="B14" s="74" t="s">
        <v>40</v>
      </c>
      <c r="C14" s="74" t="s">
        <v>37</v>
      </c>
      <c r="D14" s="100" t="s">
        <v>17</v>
      </c>
      <c r="E14" s="101"/>
      <c r="F14" s="101"/>
      <c r="G14" s="69">
        <f>IF(D3=1,J49,IF(D3=2,J50,IF(D3=3,J51,IF(D3=4,J52,IF(D3=5,J53,IF(D3=6,J54,IF(D3=7,J55,"*")))))))</f>
        <v>621.0616666666667</v>
      </c>
      <c r="H14" s="65" t="s">
        <v>56</v>
      </c>
      <c r="I14" s="102" t="s">
        <v>58</v>
      </c>
      <c r="J14" s="103"/>
      <c r="K14" s="98"/>
      <c r="L14" s="99"/>
    </row>
    <row r="15" spans="2:12" ht="24.75" customHeight="1" thickBot="1">
      <c r="B15" s="74" t="s">
        <v>41</v>
      </c>
      <c r="C15" s="74" t="s">
        <v>37</v>
      </c>
      <c r="D15" s="100" t="s">
        <v>44</v>
      </c>
      <c r="E15" s="101"/>
      <c r="F15" s="101"/>
      <c r="G15" s="69">
        <f>IF(D3=1,I49,IF(D3=2,I50,IF(D3=3,I51,IF(D3=4,I52,IF(D3=5,I53,IF(D3=6,I54,IF(D3=7,I55,"*")))))))</f>
        <v>48.25</v>
      </c>
      <c r="H15" s="65" t="s">
        <v>56</v>
      </c>
      <c r="I15" s="102" t="s">
        <v>59</v>
      </c>
      <c r="J15" s="103"/>
      <c r="K15" s="98"/>
      <c r="L15" s="99"/>
    </row>
    <row r="16" spans="2:12" ht="25.5" customHeight="1" thickBot="1">
      <c r="B16" s="74" t="s">
        <v>42</v>
      </c>
      <c r="C16" s="62"/>
      <c r="D16" s="100" t="s">
        <v>39</v>
      </c>
      <c r="E16" s="101"/>
      <c r="F16" s="101"/>
      <c r="G16" s="70">
        <f>E58</f>
        <v>517.263333333333</v>
      </c>
      <c r="H16" s="65" t="s">
        <v>56</v>
      </c>
      <c r="I16" s="102" t="s">
        <v>60</v>
      </c>
      <c r="J16" s="103"/>
      <c r="K16" s="98"/>
      <c r="L16" s="99"/>
    </row>
    <row r="17" spans="2:12" ht="45" customHeight="1" thickBot="1">
      <c r="B17" s="63" t="s">
        <v>36</v>
      </c>
      <c r="C17" s="64" t="s">
        <v>38</v>
      </c>
      <c r="D17" s="100" t="s">
        <v>43</v>
      </c>
      <c r="E17" s="101"/>
      <c r="F17" s="101"/>
      <c r="G17" s="67">
        <f>IF(D3=1,C49,IF(D3=2,C50,IF(D3=3,C51,IF(D3=4,C52,IF(D3=5,C53,IF(D3=6,C54,IF(D3=7,C55,"*")))))))</f>
        <v>845.9012799999975</v>
      </c>
      <c r="H17" s="65" t="s">
        <v>56</v>
      </c>
      <c r="I17" s="96" t="s">
        <v>62</v>
      </c>
      <c r="J17" s="97"/>
      <c r="K17" s="98"/>
      <c r="L17" s="99"/>
    </row>
    <row r="18" spans="2:8" ht="12.75" customHeight="1">
      <c r="B18" s="57"/>
      <c r="C18" s="58"/>
      <c r="D18" s="57"/>
      <c r="E18" s="59"/>
      <c r="F18" s="59"/>
      <c r="G18" s="61"/>
      <c r="H18" s="60"/>
    </row>
    <row r="19" spans="2:8" ht="15.75">
      <c r="B19" s="116" t="s">
        <v>61</v>
      </c>
      <c r="C19" s="117"/>
      <c r="D19" s="117"/>
      <c r="E19" s="117"/>
      <c r="F19" s="117"/>
      <c r="G19" s="117"/>
      <c r="H19" s="118"/>
    </row>
    <row r="20" spans="2:8" ht="6.75" customHeight="1" thickBot="1">
      <c r="B20" s="112"/>
      <c r="C20" s="109"/>
      <c r="D20" s="109"/>
      <c r="E20" s="109"/>
      <c r="F20" s="109"/>
      <c r="G20" s="109"/>
      <c r="H20" s="109"/>
    </row>
    <row r="21" spans="2:8" ht="12.75">
      <c r="B21" s="113" t="s">
        <v>52</v>
      </c>
      <c r="C21" s="104">
        <f>IF(D3=1,D49,IF(D3=2,D50,IF(D3=3,D51,IF(D3=4,D52,IF(D3=5,D53,IF(D3=6,D54,IF(D3=7,D55)))))))</f>
        <v>0</v>
      </c>
      <c r="D21" s="119"/>
      <c r="E21" s="119"/>
      <c r="F21" s="119"/>
      <c r="G21" s="113" t="s">
        <v>54</v>
      </c>
      <c r="H21" s="104">
        <f>IF(D3=1,F49,"*")</f>
        <v>682.8942399999987</v>
      </c>
    </row>
    <row r="22" spans="2:8" ht="24" customHeight="1" thickBot="1">
      <c r="B22" s="114"/>
      <c r="C22" s="105"/>
      <c r="D22" s="119"/>
      <c r="E22" s="119"/>
      <c r="F22" s="119"/>
      <c r="G22" s="114"/>
      <c r="H22" s="121"/>
    </row>
    <row r="23" spans="2:8" ht="13.5" thickBot="1">
      <c r="B23" s="120"/>
      <c r="C23" s="115"/>
      <c r="D23" s="119"/>
      <c r="E23" s="119"/>
      <c r="F23" s="119"/>
      <c r="G23" s="115"/>
      <c r="H23" s="115"/>
    </row>
    <row r="24" spans="2:8" ht="12.75" customHeight="1">
      <c r="B24" s="113" t="s">
        <v>53</v>
      </c>
      <c r="C24" s="104">
        <f>IF(D3=1,E49,IF(D3=2,E50,IF(D3=3,E51,IF(D3=4,E52,IF(D3=5,E53,IF(D3=6,E54,IF(D3=7,E55)))))))</f>
        <v>0</v>
      </c>
      <c r="D24" s="119"/>
      <c r="E24" s="119"/>
      <c r="F24" s="119"/>
      <c r="G24" s="113" t="s">
        <v>55</v>
      </c>
      <c r="H24" s="104">
        <f>IF(D3=1,G49,"*")</f>
        <v>233.59956666666645</v>
      </c>
    </row>
    <row r="25" spans="2:8" ht="27" customHeight="1" thickBot="1">
      <c r="B25" s="114"/>
      <c r="C25" s="122"/>
      <c r="D25" s="119"/>
      <c r="E25" s="119"/>
      <c r="F25" s="119"/>
      <c r="G25" s="114"/>
      <c r="H25" s="121"/>
    </row>
    <row r="26" spans="2:8" ht="15">
      <c r="B26" s="30"/>
      <c r="C26" s="45"/>
      <c r="D26" s="45"/>
      <c r="E26" s="45"/>
      <c r="F26" s="45"/>
      <c r="G26" s="46"/>
      <c r="H26" s="46"/>
    </row>
    <row r="27" spans="2:8" ht="15.75">
      <c r="B27" s="31" t="s">
        <v>68</v>
      </c>
      <c r="C27" s="45" t="s">
        <v>82</v>
      </c>
      <c r="G27" s="47"/>
      <c r="H27" s="47"/>
    </row>
    <row r="28" spans="2:3" ht="21.75" customHeight="1">
      <c r="B28" s="31"/>
      <c r="C28" s="45" t="s">
        <v>69</v>
      </c>
    </row>
    <row r="29" spans="2:3" ht="12.75" customHeight="1">
      <c r="B29" s="31"/>
      <c r="C29" s="45" t="s">
        <v>70</v>
      </c>
    </row>
    <row r="30" ht="15.75">
      <c r="B30" s="31"/>
    </row>
    <row r="31" ht="15.75">
      <c r="B31" s="31"/>
    </row>
    <row r="32" ht="15.75">
      <c r="B32" s="31"/>
    </row>
    <row r="33" ht="15.75">
      <c r="B33" s="31"/>
    </row>
    <row r="34" ht="15.75" hidden="1">
      <c r="B34" s="31"/>
    </row>
    <row r="35" ht="15.75" hidden="1">
      <c r="B35" s="31"/>
    </row>
    <row r="36" ht="15.75" hidden="1">
      <c r="B36" s="31"/>
    </row>
    <row r="37" ht="15.75" hidden="1">
      <c r="B37" s="31"/>
    </row>
    <row r="38" ht="15.75" hidden="1">
      <c r="B38" s="31"/>
    </row>
    <row r="39" spans="2:8" ht="12.75" hidden="1">
      <c r="B39" s="3">
        <v>1</v>
      </c>
      <c r="G39">
        <f>IF(D3=1,F49,IF(D3=2,F50,IF(D3=3,F51,IF(D3=4,F52,IF(D3=5,F53,IF(D3=6,F54,IF(D3=7,F55)))))))</f>
        <v>682.8942399999987</v>
      </c>
      <c r="H39">
        <f>IF(D3=1,G49,IF(D3=2,G50,IF(D3=3,G51,IF(D3=4,G52,IF(D3=5,G53,IF(D3=6,G54,IF(D3=7,G55)))))))</f>
        <v>233.59956666666645</v>
      </c>
    </row>
    <row r="40" ht="15.75" hidden="1">
      <c r="B40" s="31"/>
    </row>
    <row r="41" ht="15.75" hidden="1">
      <c r="B41" s="31"/>
    </row>
    <row r="42" ht="15.75" hidden="1">
      <c r="B42" s="31"/>
    </row>
    <row r="43" ht="12.75" hidden="1"/>
    <row r="44" spans="2:8" ht="12.75" hidden="1">
      <c r="B44" s="123" t="s">
        <v>25</v>
      </c>
      <c r="C44" s="124"/>
      <c r="D44" s="124"/>
      <c r="E44" s="124"/>
      <c r="F44" s="124"/>
      <c r="G44" s="124"/>
      <c r="H44" s="125"/>
    </row>
    <row r="45" spans="2:8" ht="12.75" hidden="1">
      <c r="B45" s="126"/>
      <c r="C45" s="127"/>
      <c r="D45" s="127"/>
      <c r="E45" s="127"/>
      <c r="F45" s="127"/>
      <c r="G45" s="127"/>
      <c r="H45" s="128"/>
    </row>
    <row r="46" spans="2:8" ht="8.25" customHeight="1" hidden="1">
      <c r="B46" s="129"/>
      <c r="C46" s="130"/>
      <c r="D46" s="130"/>
      <c r="E46" s="130"/>
      <c r="F46" s="130"/>
      <c r="G46" s="130"/>
      <c r="H46" s="131"/>
    </row>
    <row r="47" spans="2:7" ht="12.75" hidden="1">
      <c r="B47" s="2"/>
      <c r="C47" s="2"/>
      <c r="D47" s="2"/>
      <c r="E47" s="2"/>
      <c r="F47" s="2"/>
      <c r="G47" s="2"/>
    </row>
    <row r="48" spans="2:10" ht="79.5" customHeight="1" hidden="1">
      <c r="B48" s="6" t="s">
        <v>24</v>
      </c>
      <c r="C48" s="7" t="s">
        <v>19</v>
      </c>
      <c r="D48" s="7" t="s">
        <v>20</v>
      </c>
      <c r="E48" s="7" t="s">
        <v>21</v>
      </c>
      <c r="F48" s="7" t="s">
        <v>22</v>
      </c>
      <c r="G48" s="7" t="s">
        <v>23</v>
      </c>
      <c r="J48" s="32" t="s">
        <v>1</v>
      </c>
    </row>
    <row r="49" spans="2:10" ht="24.75" customHeight="1" hidden="1">
      <c r="B49" s="8" t="s">
        <v>15</v>
      </c>
      <c r="C49" s="13">
        <v>845.9012799999975</v>
      </c>
      <c r="D49" s="13"/>
      <c r="E49" s="14"/>
      <c r="F49" s="13">
        <v>682.8942399999987</v>
      </c>
      <c r="G49" s="13">
        <v>233.59956666666645</v>
      </c>
      <c r="I49" s="20">
        <v>48.25</v>
      </c>
      <c r="J49" s="29">
        <v>621.0616666666667</v>
      </c>
    </row>
    <row r="50" spans="2:10" ht="24.75" customHeight="1" hidden="1">
      <c r="B50" s="8" t="s">
        <v>9</v>
      </c>
      <c r="C50" s="13">
        <v>862.4544599999974</v>
      </c>
      <c r="D50" s="13">
        <v>857.253809999997</v>
      </c>
      <c r="E50" s="13">
        <v>845.9012799999975</v>
      </c>
      <c r="F50" s="14"/>
      <c r="G50" s="14"/>
      <c r="I50" s="20">
        <v>48.25</v>
      </c>
      <c r="J50" s="29">
        <v>643.1683333333333</v>
      </c>
    </row>
    <row r="51" spans="2:10" ht="24.75" customHeight="1" hidden="1">
      <c r="B51" s="8" t="s">
        <v>10</v>
      </c>
      <c r="C51" s="13">
        <v>921.9018899999966</v>
      </c>
      <c r="D51" s="13">
        <v>903.2951199999977</v>
      </c>
      <c r="E51" s="13">
        <v>862.4544599999974</v>
      </c>
      <c r="F51" s="14"/>
      <c r="G51" s="14"/>
      <c r="I51" s="20">
        <v>48.25</v>
      </c>
      <c r="J51" s="29">
        <v>723.3125</v>
      </c>
    </row>
    <row r="52" spans="2:10" ht="24.75" customHeight="1" hidden="1">
      <c r="B52" s="8" t="s">
        <v>11</v>
      </c>
      <c r="C52" s="13">
        <v>977.535510000002</v>
      </c>
      <c r="D52" s="13">
        <v>960.0844399999994</v>
      </c>
      <c r="E52" s="13">
        <v>921.9018899999966</v>
      </c>
      <c r="F52" s="14"/>
      <c r="G52" s="14"/>
      <c r="I52" s="20">
        <v>48.25</v>
      </c>
      <c r="J52" s="29">
        <v>798.1066666666668</v>
      </c>
    </row>
    <row r="53" spans="2:10" ht="24.75" customHeight="1" hidden="1">
      <c r="B53" s="8" t="s">
        <v>12</v>
      </c>
      <c r="C53" s="13">
        <v>1032.14678</v>
      </c>
      <c r="D53" s="13">
        <v>1015.0424199999999</v>
      </c>
      <c r="E53" s="13">
        <v>977.535510000002</v>
      </c>
      <c r="F53" s="14"/>
      <c r="G53" s="14"/>
      <c r="I53" s="20">
        <v>48.25</v>
      </c>
      <c r="J53" s="29">
        <v>871.7441666666666</v>
      </c>
    </row>
    <row r="54" spans="2:10" ht="24.75" customHeight="1" hidden="1">
      <c r="B54" s="8" t="s">
        <v>13</v>
      </c>
      <c r="C54" s="13">
        <v>1073.5119499999992</v>
      </c>
      <c r="D54" s="13">
        <v>1060.56811</v>
      </c>
      <c r="E54" s="13">
        <v>1032.14678</v>
      </c>
      <c r="F54" s="14"/>
      <c r="G54" s="14"/>
      <c r="I54" s="20">
        <v>48.25</v>
      </c>
      <c r="J54" s="29">
        <v>927.2858333333334</v>
      </c>
    </row>
    <row r="55" spans="2:10" ht="24.75" customHeight="1" hidden="1" thickBot="1">
      <c r="B55" s="8" t="s">
        <v>16</v>
      </c>
      <c r="C55" s="13">
        <v>1102.3066599999975</v>
      </c>
      <c r="D55" s="13">
        <v>1093.2921999999978</v>
      </c>
      <c r="E55" s="13">
        <v>1073.5119499999992</v>
      </c>
      <c r="F55" s="14"/>
      <c r="G55" s="14"/>
      <c r="I55" s="23">
        <v>48.25</v>
      </c>
      <c r="J55" s="29">
        <v>966.2175</v>
      </c>
    </row>
    <row r="56" ht="12.75" hidden="1"/>
    <row r="57" ht="12.75" hidden="1">
      <c r="B57" s="68"/>
    </row>
    <row r="58" spans="2:5" ht="12.75" hidden="1">
      <c r="B58" s="68"/>
      <c r="E58" s="3">
        <v>517.263333333333</v>
      </c>
    </row>
    <row r="59" ht="12.75" hidden="1">
      <c r="B59" s="68"/>
    </row>
    <row r="60" ht="12.75" hidden="1">
      <c r="B60" s="68"/>
    </row>
    <row r="61" ht="12.75" hidden="1">
      <c r="B61" s="68"/>
    </row>
    <row r="62" ht="12.75" hidden="1">
      <c r="B62" s="68"/>
    </row>
    <row r="63" ht="12.75" hidden="1">
      <c r="B63" s="68"/>
    </row>
    <row r="64" ht="12.75" hidden="1">
      <c r="B64" s="3"/>
    </row>
    <row r="65" ht="12.75" hidden="1">
      <c r="B65" s="3"/>
    </row>
    <row r="66" ht="12.75" hidden="1">
      <c r="B66" s="3"/>
    </row>
    <row r="67" ht="12.75" hidden="1">
      <c r="B67" s="3"/>
    </row>
    <row r="68" ht="12.75" hidden="1">
      <c r="B68" s="3"/>
    </row>
    <row r="69" ht="12.75" hidden="1">
      <c r="B69" s="3"/>
    </row>
    <row r="70" ht="12.75" hidden="1">
      <c r="B70" s="3"/>
    </row>
    <row r="71" ht="12.75" hidden="1">
      <c r="B71" s="3"/>
    </row>
    <row r="72" ht="12.75" hidden="1">
      <c r="B72" s="3"/>
    </row>
    <row r="73" ht="12.75" hidden="1">
      <c r="B73" s="3"/>
    </row>
    <row r="74" ht="12.75" hidden="1">
      <c r="B74" s="3"/>
    </row>
    <row r="75" ht="12.75" hidden="1">
      <c r="B75" s="3"/>
    </row>
    <row r="76" ht="12.75" hidden="1">
      <c r="B76" s="3"/>
    </row>
    <row r="77" ht="12.75" hidden="1">
      <c r="B77" s="3"/>
    </row>
    <row r="78" ht="12.75" hidden="1">
      <c r="B78" s="3"/>
    </row>
    <row r="79" ht="12.75" hidden="1">
      <c r="B79" s="3"/>
    </row>
    <row r="80" ht="12.75" hidden="1">
      <c r="B80" s="3"/>
    </row>
    <row r="81" ht="12.75" hidden="1">
      <c r="B81" s="3"/>
    </row>
    <row r="82" ht="12.75" hidden="1">
      <c r="B82" s="3"/>
    </row>
    <row r="83" ht="12.75" hidden="1">
      <c r="B83" s="3"/>
    </row>
    <row r="84" ht="12.75" hidden="1">
      <c r="B84" s="3"/>
    </row>
    <row r="85" ht="12.75" hidden="1"/>
    <row r="86" ht="12.75" hidden="1"/>
    <row r="87" ht="12.75" hidden="1"/>
    <row r="88" ht="12.75" hidden="1"/>
  </sheetData>
  <sheetProtection password="CFBD" sheet="1" objects="1" scenarios="1" selectLockedCells="1"/>
  <mergeCells count="31">
    <mergeCell ref="B44:H46"/>
    <mergeCell ref="B10:E11"/>
    <mergeCell ref="B8:H9"/>
    <mergeCell ref="G12:H12"/>
    <mergeCell ref="B12:B13"/>
    <mergeCell ref="D15:F15"/>
    <mergeCell ref="D16:F16"/>
    <mergeCell ref="D17:F17"/>
    <mergeCell ref="D12:F13"/>
    <mergeCell ref="H24:H25"/>
    <mergeCell ref="B20:H20"/>
    <mergeCell ref="G24:G25"/>
    <mergeCell ref="G23:H23"/>
    <mergeCell ref="B19:H19"/>
    <mergeCell ref="D21:F25"/>
    <mergeCell ref="B23:C23"/>
    <mergeCell ref="G21:G22"/>
    <mergeCell ref="H21:H22"/>
    <mergeCell ref="B24:B25"/>
    <mergeCell ref="C24:C25"/>
    <mergeCell ref="B21:B22"/>
    <mergeCell ref="C21:C22"/>
    <mergeCell ref="D3:D4"/>
    <mergeCell ref="B1:H1"/>
    <mergeCell ref="I17:L17"/>
    <mergeCell ref="D14:F14"/>
    <mergeCell ref="I11:L11"/>
    <mergeCell ref="I14:L14"/>
    <mergeCell ref="I15:L15"/>
    <mergeCell ref="I16:L16"/>
    <mergeCell ref="C12:C13"/>
  </mergeCells>
  <printOptions horizontalCentered="1"/>
  <pageMargins left="0.5905511811023623" right="0.5905511811023623" top="0.984251968503937" bottom="0.7874015748031497" header="0.5118110236220472" footer="0.5118110236220472"/>
  <pageSetup fitToHeight="1" fitToWidth="1" orientation="landscape" paperSize="9" scale="77" r:id="rId2"/>
  <headerFooter alignWithMargins="0">
    <oddHeader>&amp;C&amp;"Arial,Grassetto Corsivo"&amp;11CISL  SCUOLA   -    BIENNIO ECONOMICO 2004-2005 -      COMPUTO ARRETRATI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workbookViewId="0" topLeftCell="A1">
      <selection activeCell="G3" sqref="G3"/>
    </sheetView>
  </sheetViews>
  <sheetFormatPr defaultColWidth="9.140625" defaultRowHeight="12.75"/>
  <cols>
    <col min="1" max="1" width="15.7109375" style="0" customWidth="1"/>
    <col min="2" max="8" width="16.7109375" style="0" customWidth="1"/>
  </cols>
  <sheetData>
    <row r="1" spans="3:6" ht="15">
      <c r="C1" s="93" t="s">
        <v>87</v>
      </c>
      <c r="D1" s="94"/>
      <c r="E1" s="94"/>
      <c r="F1" s="94"/>
    </row>
    <row r="3" spans="3:8" ht="15.75">
      <c r="C3" s="31" t="s">
        <v>88</v>
      </c>
      <c r="E3" s="1"/>
      <c r="G3" s="4"/>
      <c r="H3" s="3"/>
    </row>
    <row r="4" spans="1:8" ht="12.75">
      <c r="A4" s="1"/>
      <c r="C4" s="1"/>
      <c r="E4" s="1"/>
      <c r="F4" s="4"/>
      <c r="G4" s="4"/>
      <c r="H4" s="3"/>
    </row>
    <row r="5" spans="1:8" ht="15.75">
      <c r="A5" s="41" t="s">
        <v>83</v>
      </c>
      <c r="B5" s="12"/>
      <c r="C5" s="12"/>
      <c r="D5" s="12"/>
      <c r="E5" s="12"/>
      <c r="F5" s="5"/>
      <c r="G5" s="10"/>
      <c r="H5" s="11"/>
    </row>
    <row r="6" spans="1:8" ht="14.25" thickBot="1">
      <c r="A6" s="12"/>
      <c r="B6" s="12"/>
      <c r="C6" s="12"/>
      <c r="D6" s="12"/>
      <c r="E6" s="12"/>
      <c r="F6" s="5"/>
      <c r="G6" s="9"/>
      <c r="H6" s="3"/>
    </row>
    <row r="7" spans="2:8" ht="16.5">
      <c r="B7" s="33"/>
      <c r="C7" s="34"/>
      <c r="D7" s="34"/>
      <c r="E7" s="35" t="s">
        <v>17</v>
      </c>
      <c r="F7" s="36"/>
      <c r="G7" s="37"/>
      <c r="H7" s="15"/>
    </row>
    <row r="8" spans="1:8" ht="13.5" thickBot="1">
      <c r="A8" s="5"/>
      <c r="B8" s="38"/>
      <c r="C8" s="39"/>
      <c r="D8" s="39"/>
      <c r="E8" s="39"/>
      <c r="F8" s="39"/>
      <c r="G8" s="40"/>
      <c r="H8" s="16"/>
    </row>
    <row r="9" spans="1:8" ht="72.75" customHeight="1">
      <c r="A9" s="26" t="s">
        <v>0</v>
      </c>
      <c r="B9" s="84" t="s">
        <v>1</v>
      </c>
      <c r="C9" s="18" t="s">
        <v>2</v>
      </c>
      <c r="D9" s="18" t="s">
        <v>3</v>
      </c>
      <c r="E9" s="18" t="s">
        <v>4</v>
      </c>
      <c r="F9" s="18" t="s">
        <v>5</v>
      </c>
      <c r="G9" s="18" t="s">
        <v>6</v>
      </c>
      <c r="H9" s="19" t="s">
        <v>7</v>
      </c>
    </row>
    <row r="10" spans="1:8" ht="19.5" customHeight="1">
      <c r="A10" s="27" t="s">
        <v>8</v>
      </c>
      <c r="B10" s="85">
        <v>621.0616666666667</v>
      </c>
      <c r="C10" s="17">
        <v>751.86</v>
      </c>
      <c r="D10" s="17">
        <v>1132.435</v>
      </c>
      <c r="E10" s="17">
        <v>933.1766666666666</v>
      </c>
      <c r="F10" s="17">
        <v>933.1766666666666</v>
      </c>
      <c r="G10" s="17">
        <v>1051.9058333333332</v>
      </c>
      <c r="H10" s="81">
        <v>1051.9058333333332</v>
      </c>
    </row>
    <row r="11" spans="1:8" ht="19.5" customHeight="1">
      <c r="A11" s="27" t="s">
        <v>9</v>
      </c>
      <c r="B11" s="85">
        <v>643.1683333333333</v>
      </c>
      <c r="C11" s="17">
        <v>780.5183333333334</v>
      </c>
      <c r="D11" s="17">
        <v>1181.5158333333334</v>
      </c>
      <c r="E11" s="17">
        <v>972.7591666666668</v>
      </c>
      <c r="F11" s="17">
        <v>972.7591666666668</v>
      </c>
      <c r="G11" s="17">
        <v>1095.8116666666665</v>
      </c>
      <c r="H11" s="81">
        <v>1141.9966666666667</v>
      </c>
    </row>
    <row r="12" spans="1:8" ht="19.5" customHeight="1">
      <c r="A12" s="27" t="s">
        <v>10</v>
      </c>
      <c r="B12" s="85">
        <v>723.3125</v>
      </c>
      <c r="C12" s="17">
        <v>882.86</v>
      </c>
      <c r="D12" s="17">
        <v>1333.6108333333332</v>
      </c>
      <c r="E12" s="17">
        <v>1094.6591666666668</v>
      </c>
      <c r="F12" s="17">
        <v>1094.6591666666668</v>
      </c>
      <c r="G12" s="17">
        <v>1239.2966666666666</v>
      </c>
      <c r="H12" s="81">
        <v>1286.1466666666665</v>
      </c>
    </row>
    <row r="13" spans="1:8" ht="19.5" customHeight="1">
      <c r="A13" s="27" t="s">
        <v>11</v>
      </c>
      <c r="B13" s="85">
        <v>798.1066666666668</v>
      </c>
      <c r="C13" s="17">
        <v>979.7841666666668</v>
      </c>
      <c r="D13" s="17">
        <v>1511.1175000000003</v>
      </c>
      <c r="E13" s="17">
        <v>1237.0491666666667</v>
      </c>
      <c r="F13" s="17">
        <v>1237.0491666666667</v>
      </c>
      <c r="G13" s="17">
        <v>1404.4916666666666</v>
      </c>
      <c r="H13" s="81">
        <v>1463.9683333333332</v>
      </c>
    </row>
    <row r="14" spans="1:8" ht="19.5" customHeight="1">
      <c r="A14" s="27" t="s">
        <v>12</v>
      </c>
      <c r="B14" s="85">
        <v>871.7441666666666</v>
      </c>
      <c r="C14" s="17">
        <v>1077.2916666666667</v>
      </c>
      <c r="D14" s="17">
        <v>1701.0083333333337</v>
      </c>
      <c r="E14" s="17">
        <v>1375.2425000000003</v>
      </c>
      <c r="F14" s="17">
        <v>1443.1033333333335</v>
      </c>
      <c r="G14" s="17">
        <v>1564.88</v>
      </c>
      <c r="H14" s="81">
        <v>1690.4566666666667</v>
      </c>
    </row>
    <row r="15" spans="1:8" ht="19.5" customHeight="1">
      <c r="A15" s="27" t="s">
        <v>13</v>
      </c>
      <c r="B15" s="85">
        <v>927.2858333333334</v>
      </c>
      <c r="C15" s="17">
        <v>1146.725</v>
      </c>
      <c r="D15" s="17">
        <v>1896.115</v>
      </c>
      <c r="E15" s="17">
        <v>1511.595</v>
      </c>
      <c r="F15" s="17">
        <v>1578.3058333333333</v>
      </c>
      <c r="G15" s="17">
        <v>1722.2216666666666</v>
      </c>
      <c r="H15" s="81">
        <v>1838.85</v>
      </c>
    </row>
    <row r="16" spans="1:8" ht="19.5" customHeight="1" thickBot="1">
      <c r="A16" s="28" t="s">
        <v>14</v>
      </c>
      <c r="B16" s="86">
        <v>966.2175</v>
      </c>
      <c r="C16" s="87">
        <v>1199.940833333333</v>
      </c>
      <c r="D16" s="87">
        <v>2085.9058333333337</v>
      </c>
      <c r="E16" s="87">
        <v>1613.1166666666663</v>
      </c>
      <c r="F16" s="87">
        <v>1681.0216666666665</v>
      </c>
      <c r="G16" s="87">
        <v>1838.85</v>
      </c>
      <c r="H16" s="82">
        <v>1957.1383333333335</v>
      </c>
    </row>
    <row r="17" spans="2:8" ht="12.75">
      <c r="B17" s="3"/>
      <c r="C17" s="3"/>
      <c r="D17" s="3"/>
      <c r="E17" s="3"/>
      <c r="F17" s="3"/>
      <c r="G17" s="3"/>
      <c r="H17" s="3"/>
    </row>
    <row r="18" spans="2:8" ht="13.5" thickBot="1">
      <c r="B18" s="3"/>
      <c r="C18" s="3"/>
      <c r="D18" s="3"/>
      <c r="E18" s="3"/>
      <c r="F18" s="3"/>
      <c r="G18" s="3"/>
      <c r="H18" s="3"/>
    </row>
    <row r="19" spans="2:8" ht="15.75">
      <c r="B19" s="167" t="s">
        <v>84</v>
      </c>
      <c r="C19" s="168"/>
      <c r="D19" s="91" t="s">
        <v>73</v>
      </c>
      <c r="E19" s="171" t="s">
        <v>77</v>
      </c>
      <c r="F19" s="172"/>
      <c r="G19" s="172"/>
      <c r="H19" s="168"/>
    </row>
    <row r="20" spans="2:8" ht="13.5" thickBot="1">
      <c r="B20" s="169" t="s">
        <v>85</v>
      </c>
      <c r="C20" s="170"/>
      <c r="D20" s="92" t="s">
        <v>74</v>
      </c>
      <c r="E20" s="169" t="s">
        <v>86</v>
      </c>
      <c r="F20" s="173"/>
      <c r="G20" s="173"/>
      <c r="H20" s="170"/>
    </row>
    <row r="21" spans="1:8" ht="69" customHeight="1">
      <c r="A21" s="26" t="s">
        <v>0</v>
      </c>
      <c r="B21" s="79" t="s">
        <v>1</v>
      </c>
      <c r="C21" s="80" t="s">
        <v>2</v>
      </c>
      <c r="D21" s="88" t="s">
        <v>72</v>
      </c>
      <c r="E21" s="32" t="s">
        <v>4</v>
      </c>
      <c r="F21" s="18" t="s">
        <v>5</v>
      </c>
      <c r="G21" s="18" t="s">
        <v>6</v>
      </c>
      <c r="H21" s="19" t="s">
        <v>7</v>
      </c>
    </row>
    <row r="22" spans="1:8" ht="19.5" customHeight="1">
      <c r="A22" s="27" t="s">
        <v>15</v>
      </c>
      <c r="B22" s="20">
        <v>48.25</v>
      </c>
      <c r="C22" s="22">
        <v>52.83</v>
      </c>
      <c r="D22" s="89">
        <v>132.21333333333334</v>
      </c>
      <c r="E22" s="77">
        <v>154.82</v>
      </c>
      <c r="F22" s="21">
        <v>154.82</v>
      </c>
      <c r="G22" s="21">
        <v>154.82</v>
      </c>
      <c r="H22" s="22">
        <v>154.82</v>
      </c>
    </row>
    <row r="23" spans="1:8" ht="19.5" customHeight="1">
      <c r="A23" s="27" t="s">
        <v>9</v>
      </c>
      <c r="B23" s="20">
        <v>48.25</v>
      </c>
      <c r="C23" s="22">
        <v>52.83</v>
      </c>
      <c r="D23" s="89">
        <v>132.21333333333334</v>
      </c>
      <c r="E23" s="77">
        <v>154.82</v>
      </c>
      <c r="F23" s="21">
        <v>154.82</v>
      </c>
      <c r="G23" s="21">
        <v>154.82</v>
      </c>
      <c r="H23" s="22">
        <v>154.82</v>
      </c>
    </row>
    <row r="24" spans="1:8" ht="19.5" customHeight="1">
      <c r="A24" s="27" t="s">
        <v>10</v>
      </c>
      <c r="B24" s="20">
        <v>48.25</v>
      </c>
      <c r="C24" s="22">
        <v>52.83</v>
      </c>
      <c r="D24" s="89">
        <v>132.21333333333334</v>
      </c>
      <c r="E24" s="77">
        <v>154.82</v>
      </c>
      <c r="F24" s="21">
        <v>154.82</v>
      </c>
      <c r="G24" s="21">
        <v>154.82</v>
      </c>
      <c r="H24" s="22">
        <v>154.82</v>
      </c>
    </row>
    <row r="25" spans="1:8" ht="19.5" customHeight="1">
      <c r="A25" s="27" t="s">
        <v>11</v>
      </c>
      <c r="B25" s="20">
        <v>48.25</v>
      </c>
      <c r="C25" s="22">
        <v>52.83</v>
      </c>
      <c r="D25" s="89">
        <v>132.21333333333334</v>
      </c>
      <c r="E25" s="77">
        <v>190.65</v>
      </c>
      <c r="F25" s="21">
        <v>190.65</v>
      </c>
      <c r="G25" s="21">
        <v>190.65</v>
      </c>
      <c r="H25" s="22">
        <v>190.65</v>
      </c>
    </row>
    <row r="26" spans="1:8" ht="19.5" customHeight="1">
      <c r="A26" s="27" t="s">
        <v>12</v>
      </c>
      <c r="B26" s="20">
        <v>48.25</v>
      </c>
      <c r="C26" s="22">
        <v>52.83</v>
      </c>
      <c r="D26" s="89">
        <v>132.21333333333334</v>
      </c>
      <c r="E26" s="77">
        <v>190.65</v>
      </c>
      <c r="F26" s="21">
        <v>190.65</v>
      </c>
      <c r="G26" s="21">
        <v>190.65</v>
      </c>
      <c r="H26" s="22">
        <v>190.65</v>
      </c>
    </row>
    <row r="27" spans="1:8" ht="19.5" customHeight="1">
      <c r="A27" s="27" t="s">
        <v>13</v>
      </c>
      <c r="B27" s="20">
        <v>48.25</v>
      </c>
      <c r="C27" s="22">
        <v>52.83</v>
      </c>
      <c r="D27" s="89">
        <v>132.21333333333334</v>
      </c>
      <c r="E27" s="77">
        <v>239.17</v>
      </c>
      <c r="F27" s="21">
        <v>239.17</v>
      </c>
      <c r="G27" s="21">
        <v>239.17</v>
      </c>
      <c r="H27" s="22">
        <v>239.17</v>
      </c>
    </row>
    <row r="28" spans="1:8" ht="19.5" customHeight="1" thickBot="1">
      <c r="A28" s="28" t="s">
        <v>16</v>
      </c>
      <c r="B28" s="23">
        <v>48.25</v>
      </c>
      <c r="C28" s="25">
        <v>52.83</v>
      </c>
      <c r="D28" s="90">
        <v>132.21333333333334</v>
      </c>
      <c r="E28" s="78">
        <v>239.17</v>
      </c>
      <c r="F28" s="24">
        <v>239.17</v>
      </c>
      <c r="G28" s="24">
        <v>239.17</v>
      </c>
      <c r="H28" s="25">
        <v>239.17</v>
      </c>
    </row>
    <row r="29" ht="12.75">
      <c r="D29" s="83"/>
    </row>
    <row r="30" ht="12.75">
      <c r="D30" s="83"/>
    </row>
    <row r="33" spans="4:5" ht="15.75">
      <c r="D33" s="75"/>
      <c r="E33" s="76"/>
    </row>
  </sheetData>
  <mergeCells count="4">
    <mergeCell ref="B19:C19"/>
    <mergeCell ref="B20:C20"/>
    <mergeCell ref="E19:H19"/>
    <mergeCell ref="E20:H20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</dc:creator>
  <cp:keywords/>
  <dc:description/>
  <cp:lastModifiedBy>CS</cp:lastModifiedBy>
  <cp:lastPrinted>2006-01-22T22:04:23Z</cp:lastPrinted>
  <dcterms:created xsi:type="dcterms:W3CDTF">2006-01-18T18:04:02Z</dcterms:created>
  <dcterms:modified xsi:type="dcterms:W3CDTF">2006-01-22T22:22:24Z</dcterms:modified>
  <cp:category/>
  <cp:version/>
  <cp:contentType/>
  <cp:contentStatus/>
</cp:coreProperties>
</file>